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报告" sheetId="1" r:id="rId1"/>
    <sheet name="Sheet1" sheetId="2" r:id="rId2"/>
    <sheet name="Sheet1 (2)" sheetId="3" r:id="rId3"/>
    <sheet name="Sheet1 (3)" sheetId="4" r:id="rId4"/>
    <sheet name="Sheet1 (4)" sheetId="5" r:id="rId5"/>
    <sheet name="Sheet1 (5)" sheetId="6" r:id="rId6"/>
    <sheet name="Sheet1 (6)" sheetId="7" r:id="rId7"/>
    <sheet name="Sheet1 (7)" sheetId="8" r:id="rId8"/>
    <sheet name="Sheet1 (8)" sheetId="9" r:id="rId9"/>
    <sheet name="Sheet1 (9)" sheetId="10" r:id="rId10"/>
    <sheet name="Sheet1 (10)" sheetId="11" r:id="rId11"/>
    <sheet name="Sheet1 (11)" sheetId="12" r:id="rId12"/>
    <sheet name="Sheet1 (12)" sheetId="13" r:id="rId13"/>
    <sheet name="Sheet1 (13)" sheetId="14" r:id="rId14"/>
    <sheet name="Sheet1 (14)" sheetId="15" r:id="rId15"/>
    <sheet name="Sheet1 (15)" sheetId="16" r:id="rId16"/>
    <sheet name="Sheet1 (16)" sheetId="17" r:id="rId17"/>
    <sheet name="Sheet1 (17)" sheetId="18" r:id="rId18"/>
    <sheet name="Sheet1 (18)" sheetId="19" r:id="rId19"/>
    <sheet name="Sheet1 (19)" sheetId="20" r:id="rId20"/>
    <sheet name="Sheet1 (20)" sheetId="21" r:id="rId21"/>
    <sheet name="Sheet1 (21)" sheetId="22" r:id="rId22"/>
    <sheet name="Sheet1 (22)" sheetId="23" r:id="rId23"/>
    <sheet name="Sheet1 (23)" sheetId="24" r:id="rId24"/>
    <sheet name="Sheet1 (24)" sheetId="25" r:id="rId25"/>
    <sheet name="Sheet1 (25)" sheetId="26" r:id="rId26"/>
    <sheet name="Sheet1 (26)" sheetId="27" r:id="rId27"/>
    <sheet name="Sheet1 (27)" sheetId="28" r:id="rId28"/>
    <sheet name="Sheet1 (28)" sheetId="29" r:id="rId29"/>
    <sheet name="Sheet1 (29)" sheetId="30" r:id="rId30"/>
    <sheet name="Sheet1 (30)" sheetId="31" r:id="rId31"/>
    <sheet name="Sheet1 (31)" sheetId="32" r:id="rId32"/>
    <sheet name="Sheet1 (32)" sheetId="33" r:id="rId33"/>
    <sheet name="Sheet1 (33)" sheetId="34" r:id="rId34"/>
    <sheet name="Sheet1 (34)" sheetId="35" r:id="rId35"/>
    <sheet name="Sheet1 (35)" sheetId="36" r:id="rId36"/>
    <sheet name="Sheet1 (36)" sheetId="37" r:id="rId37"/>
    <sheet name="Sheet1 (37)" sheetId="38" r:id="rId38"/>
    <sheet name="Sheet1 (38)" sheetId="39" r:id="rId39"/>
    <sheet name="Sheet1 (39)" sheetId="40" r:id="rId40"/>
    <sheet name="Sheet1 (40)" sheetId="41" r:id="rId41"/>
    <sheet name="Sheet1 (41)" sheetId="42" r:id="rId42"/>
    <sheet name="Sheet1 (42)" sheetId="43" r:id="rId43"/>
    <sheet name="Sheet1 (43)" sheetId="44" r:id="rId44"/>
    <sheet name="Sheet1 (44)" sheetId="45" r:id="rId45"/>
    <sheet name="Sheet1 (45)" sheetId="46" r:id="rId46"/>
    <sheet name="Sheet1 (46)" sheetId="47" r:id="rId47"/>
    <sheet name="Sheet1 (47)" sheetId="48" r:id="rId48"/>
    <sheet name="Sheet1 (48)" sheetId="49" r:id="rId49"/>
    <sheet name="Sheet1 (49)" sheetId="50" r:id="rId50"/>
    <sheet name="Sheet1 (50)" sheetId="51" r:id="rId51"/>
    <sheet name="Sheet1 (51)" sheetId="52" r:id="rId52"/>
    <sheet name="Sheet1 (52)" sheetId="53" r:id="rId53"/>
    <sheet name="Sheet1 (53)" sheetId="54" r:id="rId54"/>
    <sheet name="Sheet1 (54)" sheetId="55" r:id="rId55"/>
    <sheet name="Sheet1 (55)" sheetId="56" r:id="rId56"/>
    <sheet name="Sheet1 (56)" sheetId="57" r:id="rId57"/>
    <sheet name="Sheet1 (57)" sheetId="58" r:id="rId58"/>
    <sheet name="Sheet1 (58)" sheetId="59" r:id="rId59"/>
    <sheet name="Sheet1 (59)" sheetId="60" r:id="rId60"/>
    <sheet name="Sheet1 (60)" sheetId="61" r:id="rId61"/>
  </sheets>
  <calcPr calcId="144525"/>
</workbook>
</file>

<file path=xl/sharedStrings.xml><?xml version="1.0" encoding="utf-8"?>
<sst xmlns="http://schemas.openxmlformats.org/spreadsheetml/2006/main" count="8430" uniqueCount="865">
  <si>
    <t>报告：成功合并 60 个工作表。</t>
  </si>
  <si>
    <t>工作簿</t>
  </si>
  <si>
    <t>工作表</t>
  </si>
  <si>
    <t>合并状态</t>
  </si>
  <si>
    <t>合并后的位置</t>
  </si>
  <si>
    <t>打拐专项经费.xlsx</t>
  </si>
  <si>
    <t>Sheet1</t>
  </si>
  <si>
    <t>成功</t>
  </si>
  <si>
    <t>“四大格局”工作经费.xlsx</t>
  </si>
  <si>
    <t>Sheet1 (2)'</t>
  </si>
  <si>
    <t>DNA检测专项经费.xlsx</t>
  </si>
  <si>
    <t>Sheet1 (3)'</t>
  </si>
  <si>
    <t>M项目.xlsx</t>
  </si>
  <si>
    <t>Sheet1 (4)'</t>
  </si>
  <si>
    <t>拨污水验毒项目经费.xlsx</t>
  </si>
  <si>
    <t>Sheet1 (5)'</t>
  </si>
  <si>
    <t>城西视频监控租赁费.xlsx</t>
  </si>
  <si>
    <t>Sheet1 (6)'</t>
  </si>
  <si>
    <t>党的二十大维稳安保信访专项工作经费.xlsx</t>
  </si>
  <si>
    <t>Sheet1 (7)'</t>
  </si>
  <si>
    <t>党组织活动经费.xlsx</t>
  </si>
  <si>
    <t>Sheet1 (8)'</t>
  </si>
  <si>
    <t>地方保障经费.xlsx</t>
  </si>
  <si>
    <t>Sheet1 (9)'</t>
  </si>
  <si>
    <t>地市制作护照经费及外国人证件成本经费.xlsx</t>
  </si>
  <si>
    <t>Sheet1 (10)'</t>
  </si>
  <si>
    <t>反恐专项经费.xlsx</t>
  </si>
  <si>
    <t>Sheet1 (11)'</t>
  </si>
  <si>
    <t>防范打击和处理邪教犯罪专项经费.xlsx</t>
  </si>
  <si>
    <t>Sheet1 (12)'</t>
  </si>
  <si>
    <t>抚恤金.xlsx</t>
  </si>
  <si>
    <t>Sheet1 (13)'</t>
  </si>
  <si>
    <t>各乡镇社区戒毒、社区康复工作经费.xlsx</t>
  </si>
  <si>
    <t>Sheet1 (14)'</t>
  </si>
  <si>
    <t>公安信息三级网及数据电路租用费用.xlsx</t>
  </si>
  <si>
    <t>Sheet1 (15)'</t>
  </si>
  <si>
    <t>公安业务经费.xlsx</t>
  </si>
  <si>
    <t>Sheet1 (16)'</t>
  </si>
  <si>
    <t>桂财建〔2021〕62号 下达地方政法基础设施建设项目自治区本级财政配套资金预算(拨款).xlsx</t>
  </si>
  <si>
    <t>Sheet1 (17)'</t>
  </si>
  <si>
    <t>桂财政法(2021)41号《广西壮族自治区财政厅关于提前下达2022年中央和自治区政法纪检监察转移支付资金预算的通知》办案(业务)经费.xlsx</t>
  </si>
  <si>
    <t>Sheet1 (18)'</t>
  </si>
  <si>
    <t>桂财政法(2021)41号《广西壮族自治区财政厅关于提前下达2022年中央和自治区政法纪检监察转移支付资金预算的通知》业务装备经费.xlsx</t>
  </si>
  <si>
    <t>Sheet1 (19)'</t>
  </si>
  <si>
    <t>桂财政法(2021)41号《广西壮族自治区财政厅关于提前下达2022年中央和自治区政法纪检监察转移支付资金预算的通知》疫情防控工作经费.xlsx</t>
  </si>
  <si>
    <t>Sheet1 (20)'</t>
  </si>
  <si>
    <t>桂财政法(2021)41号《广西壮族自治区财政厅关于提前下达2022年中央和自治区政法纪检监察转移支付资金预算的通知》重大安保经费.xlsx</t>
  </si>
  <si>
    <t>Sheet1 (21)'</t>
  </si>
  <si>
    <t>桂财政法【2022】14号《关于下达2022年政法纪检监察转移支付资金(第二批)的通知》反恐工作因素.xlsx</t>
  </si>
  <si>
    <t>Sheet1 (22)'</t>
  </si>
  <si>
    <t>桂财政法【2022】14号《关于下达2022年政法纪检监察转移支付资金(第二批)的通知》禁毒工作因素.xlsx</t>
  </si>
  <si>
    <t>Sheet1 (23)'</t>
  </si>
  <si>
    <t>桂财政法【2022】14号《关于下达2022年政法纪检监察转移支付资金(第二批)的通知》森林公安工作因素.xlsx</t>
  </si>
  <si>
    <t>Sheet1 (24)'</t>
  </si>
  <si>
    <t>桂财政法【2022】14号《关于下达2022年政法纪检监察转移支付资金(第二批)的通知》司法救助经费.xlsx</t>
  </si>
  <si>
    <t>Sheet1 (25)'</t>
  </si>
  <si>
    <t>桂财政法【2022】14号《关于下达2022年政法纪检监察转移支付资金(第二批)的通知》业务装备经费.xlsx</t>
  </si>
  <si>
    <t>Sheet1 (26)'</t>
  </si>
  <si>
    <t>桂财政法【2022】14号《关于下达2022年政法纪检监察转移支付资金(第二批)的通知》一般办案(业务)经费.xlsx</t>
  </si>
  <si>
    <t>Sheet1 (27)'</t>
  </si>
  <si>
    <t>国内安全保卫专项经费.xlsx</t>
  </si>
  <si>
    <t>Sheet1 (28)'</t>
  </si>
  <si>
    <t>河池智慧公安信息化建设共建经费.xlsx</t>
  </si>
  <si>
    <t>Sheet1 (29)'</t>
  </si>
  <si>
    <t>建设村级天网工程经费.xlsx</t>
  </si>
  <si>
    <t>Sheet1 (30)'</t>
  </si>
  <si>
    <t>奖励性补贴.xlsx</t>
  </si>
  <si>
    <t>Sheet1 (31)'</t>
  </si>
  <si>
    <t>教育训练专项经费.xlsx</t>
  </si>
  <si>
    <t>Sheet1 (32)'</t>
  </si>
  <si>
    <t>金盾工程网络维护费.xlsx</t>
  </si>
  <si>
    <t>Sheet1 (33)'</t>
  </si>
  <si>
    <t>禁毒专项经费.xlsx</t>
  </si>
  <si>
    <t>Sheet1 (34)'</t>
  </si>
  <si>
    <t>警犬训养经费.xlsx</t>
  </si>
  <si>
    <t>Sheet1 (35)'</t>
  </si>
  <si>
    <t>境外涉诈重点人员劝返工作经费.xlsx</t>
  </si>
  <si>
    <t>Sheet1 (36)'</t>
  </si>
  <si>
    <t>拘留所管理经费.xlsx</t>
  </si>
  <si>
    <t>Sheet1 (37)'</t>
  </si>
  <si>
    <t>拘留所入所人员健康体检费.xlsx</t>
  </si>
  <si>
    <t>Sheet1 (38)'</t>
  </si>
  <si>
    <t>看守所修缮经费.xlsx</t>
  </si>
  <si>
    <t>Sheet1 (39)'</t>
  </si>
  <si>
    <t>民警法定工作日之外加班补贴.xlsx</t>
  </si>
  <si>
    <t>Sheet1 (40)'</t>
  </si>
  <si>
    <t>民警人身伤害保险及体检经费.xlsx</t>
  </si>
  <si>
    <t>Sheet1 (41)'</t>
  </si>
  <si>
    <t>派出所修缮项目.xlsx</t>
  </si>
  <si>
    <t>Sheet1 (42)'</t>
  </si>
  <si>
    <t>荣誉室建设经费.xlsx</t>
  </si>
  <si>
    <t>Sheet1 (43)'</t>
  </si>
  <si>
    <t>森林案件技术鉴定费用.xlsx</t>
  </si>
  <si>
    <t>Sheet1 (44)'</t>
  </si>
  <si>
    <t>森林公安补助经费.xlsx</t>
  </si>
  <si>
    <t>Sheet1 (45)'</t>
  </si>
  <si>
    <t>涉案车辆停车场建设经费.xlsx</t>
  </si>
  <si>
    <t>Sheet1 (46)'</t>
  </si>
  <si>
    <t>首次申领居民身份证工本费.xlsx</t>
  </si>
  <si>
    <t>Sheet1 (47)'</t>
  </si>
  <si>
    <t>思恩派出所毛苗瑶警务工作室建设经费.xlsx</t>
  </si>
  <si>
    <t>Sheet1 (48)'</t>
  </si>
  <si>
    <t>特警大队办公经费_202306011549151.xlsx</t>
  </si>
  <si>
    <t>Sheet1 (49)'</t>
  </si>
  <si>
    <t>天网一、二、三期租赁费.xlsx</t>
  </si>
  <si>
    <t>Sheet1 (50)'</t>
  </si>
  <si>
    <t>网络侦控专项经费.xlsx</t>
  </si>
  <si>
    <t>Sheet1 (51)'</t>
  </si>
  <si>
    <t>武警中队安装营房防盗网经费.xlsx</t>
  </si>
  <si>
    <t>Sheet1 (52)'</t>
  </si>
  <si>
    <t>县禁毒办工作经费.xlsx</t>
  </si>
  <si>
    <t>Sheet1 (53)'</t>
  </si>
  <si>
    <t>小天网租赁费.xlsx</t>
  </si>
  <si>
    <t>Sheet1 (54)'</t>
  </si>
  <si>
    <t>刑事侦查业务费.xlsx</t>
  </si>
  <si>
    <t>Sheet1 (55)'</t>
  </si>
  <si>
    <t>巡防大队业务经费.xlsx</t>
  </si>
  <si>
    <t>Sheet1 (56)'</t>
  </si>
  <si>
    <t>一村一警务助理工作专项经费.xlsx</t>
  </si>
  <si>
    <t>Sheet1 (57)'</t>
  </si>
  <si>
    <t>应急物资费用.xlsx</t>
  </si>
  <si>
    <t>Sheet1 (58)'</t>
  </si>
  <si>
    <t>政府购买服务人员工资待遇.xlsx</t>
  </si>
  <si>
    <t>Sheet1 (59)'</t>
  </si>
  <si>
    <t>治安管理专项经费.xlsx</t>
  </si>
  <si>
    <t>Sheet1 (60)'</t>
  </si>
  <si>
    <r>
      <rPr>
        <b/>
        <sz val="18"/>
        <color rgb="FF000000"/>
        <rFont val="宋体"/>
        <charset val="134"/>
      </rPr>
      <t>2022年度预算项目绩效自评表</t>
    </r>
  </si>
  <si>
    <t>项目名称</t>
  </si>
  <si>
    <t>打拐专项经费</t>
  </si>
  <si>
    <t>项目编码</t>
  </si>
  <si>
    <t>451226210311000004122</t>
  </si>
  <si>
    <t>项目实施单位</t>
  </si>
  <si>
    <t>110001-环江毛南族自治县公安局</t>
  </si>
  <si>
    <t>主管部门</t>
  </si>
  <si>
    <t>110-环江毛南族自治县公安局</t>
  </si>
  <si>
    <t>预算执行情况
(万元)</t>
  </si>
  <si>
    <t>资金来源</t>
  </si>
  <si>
    <t>年初预算数</t>
  </si>
  <si>
    <t>年中预算调整数</t>
  </si>
  <si>
    <t>调整后预算数</t>
  </si>
  <si>
    <t>实际支出数</t>
  </si>
  <si>
    <t>预算执行率(%)</t>
  </si>
  <si>
    <t>合计</t>
  </si>
  <si>
    <t>其中：一般公共预算拨款</t>
  </si>
  <si>
    <t>其中: 上级</t>
  </si>
  <si>
    <t>0.0</t>
  </si>
  <si>
    <t>0</t>
  </si>
  <si>
    <t xml:space="preserve">      本级</t>
  </si>
  <si>
    <t>7.2</t>
  </si>
  <si>
    <t>100</t>
  </si>
  <si>
    <t>政府性基金</t>
  </si>
  <si>
    <t xml:space="preserve"> ——</t>
  </si>
  <si>
    <t xml:space="preserve">  国有资本经营预算</t>
  </si>
  <si>
    <t xml:space="preserve">      其他资金</t>
  </si>
  <si>
    <t>财政拨款预算调整率（%）</t>
  </si>
  <si>
    <t>调整原因说明</t>
  </si>
  <si>
    <t/>
  </si>
  <si>
    <t>项目概况（包括项目立项依据、可行性和必要性、支持范围、实施内容等）</t>
  </si>
  <si>
    <t>专项用于保障公安机关办理打击拐卖妇女儿童等业务经费支出，保障人民安居乐业，打击敌人，维护人民，惩罚罪犯，服务群众，提高案件的破案率，提高群众安全感满意度。</t>
  </si>
  <si>
    <t>项目起始时间</t>
  </si>
  <si>
    <t>2021</t>
  </si>
  <si>
    <t>项目终止时间</t>
  </si>
  <si>
    <t>2023</t>
  </si>
  <si>
    <t>项目实施进度安排</t>
  </si>
  <si>
    <t>年度绩效目标</t>
  </si>
  <si>
    <t>根据上级公安机关的要求及实际工作需要需采购的物资。</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</si>
  <si>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</si>
  <si>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</si>
  <si>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</si>
  <si>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</si>
  <si>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</si>
  <si>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</si>
  <si>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</si>
  <si>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</si>
  <si>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</si>
  <si>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</si>
  <si>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</si>
  <si>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</si>
  <si>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</si>
  <si>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</si>
  <si>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拐卖妇女儿童接警率</t>
  </si>
  <si>
    <t>≥90%</t>
  </si>
  <si>
    <t>20</t>
  </si>
  <si>
    <t>达成预期指标</t>
  </si>
  <si>
    <t>质量指标</t>
  </si>
  <si>
    <t>经费保障率</t>
  </si>
  <si>
    <t>10</t>
  </si>
  <si>
    <t>时效指标</t>
  </si>
  <si>
    <t>预算经费下达及时率</t>
  </si>
  <si>
    <t>成本指标</t>
  </si>
  <si>
    <t>经费成本指标执行率</t>
  </si>
  <si>
    <t>效益指标</t>
  </si>
  <si>
    <t>经济效益指标</t>
  </si>
  <si>
    <t>稳定经济发展</t>
  </si>
  <si>
    <t>有促进作用</t>
  </si>
  <si>
    <t>社会效益指标</t>
  </si>
  <si>
    <t>维护人民，惩恶扬善，服务群众</t>
  </si>
  <si>
    <t>生态效益指标</t>
  </si>
  <si>
    <t>90</t>
  </si>
  <si>
    <t>满意度指标</t>
  </si>
  <si>
    <t>服务对象满意度</t>
  </si>
  <si>
    <t>群众安全感满意度</t>
  </si>
  <si>
    <t>95</t>
  </si>
  <si>
    <t>“四大格局”工作经费</t>
  </si>
  <si>
    <t>451226220411000006918</t>
  </si>
  <si>
    <t>20.0</t>
  </si>
  <si>
    <t>12.7084</t>
  </si>
  <si>
    <t>63.54</t>
  </si>
  <si>
    <t>2022</t>
  </si>
  <si>
    <t>完成“四大格局”工作项目</t>
  </si>
  <si>
    <t>≥4个</t>
  </si>
  <si>
    <t>4</t>
  </si>
  <si>
    <t>经费支出合规性</t>
  </si>
  <si>
    <t>≥95%</t>
  </si>
  <si>
    <t>经费支出时效性</t>
  </si>
  <si>
    <t>超项目成本支出率</t>
  </si>
  <si>
    <t>≤5%</t>
  </si>
  <si>
    <t>5</t>
  </si>
  <si>
    <t>对单位履职、促进事业发展的影响或提升程度</t>
  </si>
  <si>
    <t>效果显著</t>
  </si>
  <si>
    <t>15</t>
  </si>
  <si>
    <t>可持续影响指标</t>
  </si>
  <si>
    <t>对提高或改善公共服务水平的持续影响程度</t>
  </si>
  <si>
    <t>DNA检测专项经费</t>
  </si>
  <si>
    <t>451226210311000004119</t>
  </si>
  <si>
    <t>15.3</t>
  </si>
  <si>
    <t>根据上级公安机关的要求，我局已建立DNA数据库，将重点人员的DNA录入数据库，将重点人员的DNA录入数据库中后将提高公安机关的管控能力。DNA检测专项经费包括采集试纸、送检耗材、检验耗材、犯罪嫌疑人精神、活体细胞、被害人的藻状鉴定等。</t>
  </si>
  <si>
    <t>支持办案DNA鉴定份数</t>
  </si>
  <si>
    <t>≥300份</t>
  </si>
  <si>
    <t>300</t>
  </si>
  <si>
    <t>专项共工作经费保障覆盖率</t>
  </si>
  <si>
    <t>经费成本执行率</t>
  </si>
  <si>
    <t>较好</t>
  </si>
  <si>
    <t>持续维护社会稳定</t>
  </si>
  <si>
    <t>≥1年</t>
  </si>
  <si>
    <t>1</t>
  </si>
  <si>
    <t>M项目</t>
  </si>
  <si>
    <t>451226220411000007142</t>
  </si>
  <si>
    <t>6.0</t>
  </si>
  <si>
    <t>桂财政法【2022】14号《关于下达2022年政法纪检监察转移支付资金（第二批）的通知》扫黑除恶斗争因素</t>
  </si>
  <si>
    <t>支持扫黑除恶专项工作机构</t>
  </si>
  <si>
    <t>≥1个</t>
  </si>
  <si>
    <t>完成扫黑除恶工作达标率</t>
  </si>
  <si>
    <t>资金下达及时率</t>
  </si>
  <si>
    <t>扫黑除恶经费成本指标执行率</t>
  </si>
  <si>
    <t>经费指标执行率较低</t>
  </si>
  <si>
    <t>结转下年提高经费指标执行率</t>
  </si>
  <si>
    <t>严厉打击各类违法犯罪</t>
  </si>
  <si>
    <t>有所改善</t>
  </si>
  <si>
    <t>持续开展扫黑除恶专项斗争项斗争常态化</t>
  </si>
  <si>
    <t>拨污水验毒项目经费</t>
  </si>
  <si>
    <t>451226220311000005977</t>
  </si>
  <si>
    <t>17.4</t>
  </si>
  <si>
    <t>34.48</t>
  </si>
  <si>
    <t>分析、测试报告数量</t>
  </si>
  <si>
    <t>≥1份</t>
  </si>
  <si>
    <t>验收合格率</t>
  </si>
  <si>
    <t>按时提交成果率</t>
  </si>
  <si>
    <t>控制在合同范围内</t>
  </si>
  <si>
    <t>≤100%</t>
  </si>
  <si>
    <t>得到实际应用的检测成果数量</t>
  </si>
  <si>
    <t>≥1%</t>
  </si>
  <si>
    <t>30</t>
  </si>
  <si>
    <t>群众服务满意度</t>
  </si>
  <si>
    <t>城西视频监控租赁费</t>
  </si>
  <si>
    <t>451226210311000004127</t>
  </si>
  <si>
    <t>6.48</t>
  </si>
  <si>
    <t>城西视频监控租赁费。</t>
  </si>
  <si>
    <t>完成城西视频监控租赁费</t>
  </si>
  <si>
    <t>安装监控数量</t>
  </si>
  <si>
    <t>≥2个</t>
  </si>
  <si>
    <t>2</t>
  </si>
  <si>
    <t>达到预期指标</t>
  </si>
  <si>
    <t>系统验收合格率</t>
  </si>
  <si>
    <t>预算指标下达及时率</t>
  </si>
  <si>
    <t>系统正常使用年限</t>
  </si>
  <si>
    <t>使用人员满意度</t>
  </si>
  <si>
    <t>党的二十大维稳安保信访专项工作经费</t>
  </si>
  <si>
    <t>451226210411000007083</t>
  </si>
  <si>
    <t>10.0</t>
  </si>
  <si>
    <t>0.384</t>
  </si>
  <si>
    <t>3.84</t>
  </si>
  <si>
    <t>完成社会治安大清查行动</t>
  </si>
  <si>
    <t>≥10场</t>
  </si>
  <si>
    <t>补助补贴资金支出合规性</t>
  </si>
  <si>
    <t>补助补贴资金兑现及时性</t>
  </si>
  <si>
    <t>0.43</t>
  </si>
  <si>
    <t>结转下年调高执行率</t>
  </si>
  <si>
    <t>维护社会政治稳定</t>
  </si>
  <si>
    <t>能有效保障人民安居乐业，打击敌人，维护人民，惩罚罪犯，服务群众</t>
  </si>
  <si>
    <t>服务群众满意度</t>
  </si>
  <si>
    <t>党组织活动经费</t>
  </si>
  <si>
    <t>451226210311000005029</t>
  </si>
  <si>
    <t>2.48</t>
  </si>
  <si>
    <t>党员人数</t>
  </si>
  <si>
    <t>＝248人</t>
  </si>
  <si>
    <t>248</t>
  </si>
  <si>
    <t>专款专用覆盖率</t>
  </si>
  <si>
    <t>成本使用覆盖率</t>
  </si>
  <si>
    <t>服务对象满意度指标</t>
  </si>
  <si>
    <t>地方保障经费</t>
  </si>
  <si>
    <t>451226210311000005435</t>
  </si>
  <si>
    <t>25.89</t>
  </si>
  <si>
    <t>14.749</t>
  </si>
  <si>
    <t>56.97</t>
  </si>
  <si>
    <t>根据财政部 中央军委后勤保障部关于贯彻《国防领域中央与地方财政事权和支出责任划分改革方案》规范武警部队保障问题的通知（财防【2022】44号）提出有关规定武警部队担负内卫勤务任务的执勤设施、营房等生活设施由执勤目标单位及其上级主管部门负责。具体为执勤设施设备、营房场地设施两大类</t>
  </si>
  <si>
    <t>地方保障性经费</t>
  </si>
  <si>
    <t>一是保障执勤目标环江县看守所全年安全无事故。武警环江中队负责环江县看守所外围武装警戒任务，合理调配兵力日常执勤工作，防止在押犯人脱逃、暴狱、劫持人质、自然灾害等情况.遇有自然灾害第一时间到达现场，确保驻地人民生命财产安全</t>
  </si>
  <si>
    <t>保障单位数量</t>
  </si>
  <si>
    <t>保障地方武警中队覆盖率</t>
  </si>
  <si>
    <t>经费指标下达及时率</t>
  </si>
  <si>
    <t>6.33</t>
  </si>
  <si>
    <t>经费执行率较低</t>
  </si>
  <si>
    <t>提高执行率</t>
  </si>
  <si>
    <t>保障中队日常生活运行流畅</t>
  </si>
  <si>
    <t>显著效果</t>
  </si>
  <si>
    <t>积极促进军民融合</t>
  </si>
  <si>
    <t>维护社会稳定</t>
  </si>
  <si>
    <t>驻地人民满意度</t>
  </si>
  <si>
    <t>地市制作护照经费及外国人证件成本经费</t>
  </si>
  <si>
    <t>451226210311000005547</t>
  </si>
  <si>
    <t>1.0332</t>
  </si>
  <si>
    <t>惠及单位个数</t>
  </si>
  <si>
    <t>政策补助补贴标准</t>
  </si>
  <si>
    <t>对减轻出入境经济负担的改善程度</t>
  </si>
  <si>
    <t>有效改善</t>
  </si>
  <si>
    <t>有利于出入境更好的服务群众</t>
  </si>
  <si>
    <t>反恐专项经费</t>
  </si>
  <si>
    <t>451226210311000004113</t>
  </si>
  <si>
    <t>4.5</t>
  </si>
  <si>
    <t>主要用于打击爆炸\投毒\黑恶势力等危害国家安全恐怖行为。并对举报反恐案件或提供反恐线索的特情人员提供活动及奖励经费。</t>
  </si>
  <si>
    <t>主要用于打击爆炸＼投毒＼黑恶势力等危害国家安全恐怖行为。并对举报反恐案件或提供反恐线索的特情人员提供活动及奖励经费。</t>
  </si>
  <si>
    <t>查处涉暴恐音视频案件</t>
  </si>
  <si>
    <t>≥2起</t>
  </si>
  <si>
    <t>专项工作经费覆盖率</t>
  </si>
  <si>
    <t>防范打击和处理邪教犯罪专项经费</t>
  </si>
  <si>
    <t>451226210311000004107</t>
  </si>
  <si>
    <t>8.1</t>
  </si>
  <si>
    <t>主要用于打击法轮功等邪教组织，并支付特情活动费及奖励费。</t>
  </si>
  <si>
    <t>查处外来邪教人员传教活动</t>
  </si>
  <si>
    <t>专项行动经费覆盖率</t>
  </si>
  <si>
    <t>99</t>
  </si>
  <si>
    <t>抚恤金</t>
  </si>
  <si>
    <t>451226210411000004941</t>
  </si>
  <si>
    <t>113.0112</t>
  </si>
  <si>
    <t>支付当年度抚恤补助资金</t>
  </si>
  <si>
    <t>人数</t>
  </si>
  <si>
    <t>≥1人</t>
  </si>
  <si>
    <t>发放合规率</t>
  </si>
  <si>
    <t>发放及时率</t>
  </si>
  <si>
    <t>抚恤金成本指标执行率</t>
  </si>
  <si>
    <t>按时按量发放</t>
  </si>
  <si>
    <t>享受抚恤金待遇满意度</t>
  </si>
  <si>
    <t>各乡镇社区戒毒、社区康复工作经费</t>
  </si>
  <si>
    <t>451226210311000005349</t>
  </si>
  <si>
    <t>26.0</t>
  </si>
  <si>
    <t>根据（桂禁毒【2015】52号）文件精神，禁毒工作要求及陈斌书记、毛华慧县长指示精神，解决我县各乡镇社区戒毒康复工作经费，2022年禁毒办工作经费26万元（包括水电，办公耗材、差旅、业务培训、禁毒业务检测及宣传等。</t>
  </si>
  <si>
    <t>根据（桂禁毒【2015】52号）文件精神，禁毒工作要求及陈斌书记、毛华慧县长指示精神，解决我县各乡镇社区戒毒康复工作经费，2022年禁毒办工作经费58万元（包括水电，办公耗材、差旅、业务培训、禁毒业务检测及宣传等。</t>
  </si>
  <si>
    <t>支出戒毒康复社区数量</t>
  </si>
  <si>
    <t>≥11个</t>
  </si>
  <si>
    <t>11</t>
  </si>
  <si>
    <t>专项经费覆盖率</t>
  </si>
  <si>
    <t>未及时支付</t>
  </si>
  <si>
    <t>及时支付</t>
  </si>
  <si>
    <t>公安信息三级网及数据电路租用费用</t>
  </si>
  <si>
    <t>451226210311000004123</t>
  </si>
  <si>
    <t>9.95</t>
  </si>
  <si>
    <t>主要用于公安信息三级网及数据电路租赁费。</t>
  </si>
  <si>
    <t>支持天网项目监控点</t>
  </si>
  <si>
    <t>≥155个</t>
  </si>
  <si>
    <t>155</t>
  </si>
  <si>
    <t>支持城区覆盖率</t>
  </si>
  <si>
    <t>经&lt;br&gt;费成本指标执行率</t>
  </si>
  <si>
    <t>满足城市治安防控和城市管理需要</t>
  </si>
  <si>
    <t>服务群众安全感满意度</t>
  </si>
  <si>
    <t>公安业务经费</t>
  </si>
  <si>
    <t>451226210311000004115</t>
  </si>
  <si>
    <t>16.2</t>
  </si>
  <si>
    <t>主要用于公安业务产生的办案业务、反恐、防范打击和处理邪教犯罪、教育训练、扫黑除恶等公安业务经费以及开展宣传等经费，公安宣传是公安工作的重要组成部分,不仅能够展示公安风采、促进警民和谐,更是能够凝警心、聚警力。基层公安最主要的职责就是打击违法犯罪,保护人民群众、维护社会稳定,多方位、多角度的公安宣传工作可以全面展示公安工作的战果与成效,可以表明公安机关打击犯罪的决心,能提高群众的防范意识,提升基层单位和基层民警的成就感和荣誉感,鼓舞士气,激励斗志,推动公安工作的进一步开展,震慑犯罪,压降发案起到不可估量的推动作用。</t>
  </si>
  <si>
    <t>公安业务经费。</t>
  </si>
  <si>
    <t>支持公安业务部门</t>
  </si>
  <si>
    <t>≥27个</t>
  </si>
  <si>
    <t>27</t>
  </si>
  <si>
    <t>保障各单位公安业务正常运转率</t>
  </si>
  <si>
    <t>年初预算下达及时率</t>
  </si>
  <si>
    <t>提高群众的防范意识，减少经济损失</t>
  </si>
  <si>
    <t>有所提高</t>
  </si>
  <si>
    <t>维护社会治安稳定</t>
  </si>
  <si>
    <t>桂财建〔2021〕62号 下达地方政法基础设施建设项目自治区本级财政配套资金预算(拨款)</t>
  </si>
  <si>
    <t>451226210411000005379</t>
  </si>
  <si>
    <t>桂财建〔2021〕62号 下达地方政法基础设施建设项目自治区本级财政配套资金预算（拨款）</t>
  </si>
  <si>
    <t>建设(改造、修缮)工程数量</t>
  </si>
  <si>
    <t>＝1个</t>
  </si>
  <si>
    <t>政府采购率</t>
  </si>
  <si>
    <t>政府采购按时完成率</t>
  </si>
  <si>
    <t>90%</t>
  </si>
  <si>
    <t>建设成本节约率</t>
  </si>
  <si>
    <t>建筑（工程）综合利用率</t>
  </si>
  <si>
    <t>使用年限</t>
  </si>
  <si>
    <t>工程服务对象满意度</t>
  </si>
  <si>
    <t>桂财政法[2021]41号《广西壮族自治区财政厅关于提前下达2022年中央和自治区政法纪检监察转移支付资金预算的通知》办案(业务)经费</t>
  </si>
  <si>
    <t>451226220311000005984</t>
  </si>
  <si>
    <t>391.0</t>
  </si>
  <si>
    <t>284.9019</t>
  </si>
  <si>
    <t>72.86</t>
  </si>
  <si>
    <t>桂财政法[2021]41号《广西壮族自治区财政厅关于提前下达2022年中央和自治区政法纪检监察转移支付资金预算的通知》办案（业务）经费</t>
  </si>
  <si>
    <t>桂财政法【2021】41号《广西壮族自治区财政厅关于提前下达2022年中央和自治区政法纪检监察转移支付资金预算的通知》办案（业务）经费</t>
  </si>
  <si>
    <t>支持政法部门办案（业务）数量</t>
  </si>
  <si>
    <t>≥600起</t>
  </si>
  <si>
    <t>600</t>
  </si>
  <si>
    <t>经费下达及时率</t>
  </si>
  <si>
    <t>≥80%</t>
  </si>
  <si>
    <t>9.11</t>
  </si>
  <si>
    <t>执行率72.86%</t>
  </si>
  <si>
    <t>桂财政法[2021]41号《广西壮族自治区财政厅关于提前下达2022年中央和自治区政法纪检监察转移支付资金预算的通知》业务装备经费</t>
  </si>
  <si>
    <t>451226220311000005985</t>
  </si>
  <si>
    <t>274.0</t>
  </si>
  <si>
    <t>50.8799</t>
  </si>
  <si>
    <t>18.57</t>
  </si>
  <si>
    <t>桂财政法【2021】41号《广西壮族自治区财政厅关于提前下达2022年中央和自治区政法纪检监察转移支付资金预算的通知》业务装备经费</t>
  </si>
  <si>
    <t>购置设备数量</t>
  </si>
  <si>
    <t>≥300件</t>
  </si>
  <si>
    <t>完成预期指标</t>
  </si>
  <si>
    <t>设备验收合格率</t>
  </si>
  <si>
    <t>资金成本控制在预算内率</t>
  </si>
  <si>
    <t>设备利用率</t>
  </si>
  <si>
    <t>持续使用装备年限</t>
  </si>
  <si>
    <t>≥2年</t>
  </si>
  <si>
    <t>桂财政法[2021]41号《广西壮族自治区财政厅关于提前下达2022年中央和自治区政法纪检监察转移支付资金预算的通知》疫情防控工作经费</t>
  </si>
  <si>
    <t>451226220311000005987</t>
  </si>
  <si>
    <t>15.0</t>
  </si>
  <si>
    <t>11.0735</t>
  </si>
  <si>
    <t>73.82</t>
  </si>
  <si>
    <t>桂财政法【2021】41号《广西壮族自治区财政厅关于提前下达2022年中央和自治区政法纪检监察转移支付资金预算的通知》疫情防控工作经费</t>
  </si>
  <si>
    <t>购买防疫物资数量</t>
  </si>
  <si>
    <t>≥1000份</t>
  </si>
  <si>
    <t>1000</t>
  </si>
  <si>
    <t>8.2</t>
  </si>
  <si>
    <t>结转下年提高执行率</t>
  </si>
  <si>
    <t>对减轻公安干警在防疫工作的经济负担</t>
  </si>
  <si>
    <t>有效维护疫情防控工作的顺利开展</t>
  </si>
  <si>
    <t>补助补贴政策为公共服务、保障人民利益提供长期保障</t>
  </si>
  <si>
    <t>桂财政法[2021]41号《广西壮族自治区财政厅关于提前下达2022年中央和自治区政法纪检监察转移支付资金预算的通知》重大安保经费</t>
  </si>
  <si>
    <t>451226220311000005986</t>
  </si>
  <si>
    <t>完成年内各项重大安保工作，保障人民群众安全。</t>
  </si>
  <si>
    <t>开展安保守卡场次数量</t>
  </si>
  <si>
    <t>安保人员出勤率</t>
  </si>
  <si>
    <t>96</t>
  </si>
  <si>
    <t>项目方案完成及时率</t>
  </si>
  <si>
    <t>超概算项目比例</t>
  </si>
  <si>
    <t>≤0%</t>
  </si>
  <si>
    <t>维护社会政治稳定，切实守护好群众</t>
  </si>
  <si>
    <t>维护国家安全和社会稳定。</t>
  </si>
  <si>
    <t>有所提升</t>
  </si>
  <si>
    <t>人民群众安全感、获得感、幸福感</t>
  </si>
  <si>
    <t>桂财政法【2022】14号《关于下达2022年政法纪检监察转移支付资金(第二批)的通知》反恐工作因素</t>
  </si>
  <si>
    <t>451226220411000007143</t>
  </si>
  <si>
    <t>31.0</t>
  </si>
  <si>
    <t>0.102</t>
  </si>
  <si>
    <t>.33</t>
  </si>
  <si>
    <t>桂财政法【2022】14号《关于下达2022年政法纪检监察转移支付资金（第二批）的通知》反恐工作因素</t>
  </si>
  <si>
    <t>经费使用合规率</t>
  </si>
  <si>
    <t>0.33</t>
  </si>
  <si>
    <t>0.04</t>
  </si>
  <si>
    <t>桂财政法【2022】14号《关于下达2022年政法纪检监察转移支付资金(第二批)的通知》禁毒工作因素</t>
  </si>
  <si>
    <t>451226220411000007146</t>
  </si>
  <si>
    <t>6.8</t>
  </si>
  <si>
    <t>桂财政法【2022】14号《关于下达2022年政法纪检监察转移支付资金（第二批）的通知》禁毒工作因素</t>
  </si>
  <si>
    <t>吸毒人员管控率</t>
  </si>
  <si>
    <t>涉毒案件查处</t>
  </si>
  <si>
    <t>涉毒案件办案及时率</t>
  </si>
  <si>
    <t>禁毒经费成本指标执行率</t>
  </si>
  <si>
    <t>执行率低</t>
  </si>
  <si>
    <t>执行率为0</t>
  </si>
  <si>
    <t>吸毒人员戒毒成功率</t>
  </si>
  <si>
    <t>桂财政法【2022】14号《关于下达2022年政法纪检监察转移支付资金(第二批)的通知》森林公安工作因素</t>
  </si>
  <si>
    <t>451226220411000007147</t>
  </si>
  <si>
    <t>17.0</t>
  </si>
  <si>
    <t>桂财政法【2022】14号《关于下达2022年政法纪检监察转移支付资金（第二批）的通知》森林公安工作因素</t>
  </si>
  <si>
    <t>支持办理刑事案件数</t>
  </si>
  <si>
    <t>≥10起</t>
  </si>
  <si>
    <t>支出经费保障率</t>
  </si>
  <si>
    <t>指标下达及时率</t>
  </si>
  <si>
    <t>经费指标执行率低</t>
  </si>
  <si>
    <t>结转下年提高经费执行率</t>
  </si>
  <si>
    <t>能提高森林防范意识，减少经济损失</t>
  </si>
  <si>
    <t>惩恶扬善，服务群众</t>
  </si>
  <si>
    <t>桂财政法【2022】14号《关于下达2022年政法纪检监察转移支付资金(第二批)的通知》司法救助经费</t>
  </si>
  <si>
    <t>451226220411000007141</t>
  </si>
  <si>
    <t>9.4</t>
  </si>
  <si>
    <t>桂财政法【2022】14号《关于下达2022年政法纪检监察转移支付资金（第二批）的通知》司法救助经费</t>
  </si>
  <si>
    <t>实施司法救助人数</t>
  </si>
  <si>
    <t>＝2人</t>
  </si>
  <si>
    <t>发放司法救助金合规率</t>
  </si>
  <si>
    <t>发放司法救助金及时率</t>
  </si>
  <si>
    <t>对刑事案件被害人发放司法救助金</t>
  </si>
  <si>
    <t>＝8万元</t>
  </si>
  <si>
    <t>8</t>
  </si>
  <si>
    <t>维护公民的合法权益</t>
  </si>
  <si>
    <t>桂财政法【2022】14号《关于下达2022年政法纪检监察转移支付资金(第二批)的通知》业务装备经费</t>
  </si>
  <si>
    <t>451226220411000007145</t>
  </si>
  <si>
    <t>40.0</t>
  </si>
  <si>
    <t>桂财政法【2022】14号《关于下达2022年政法纪检监察转移支付资金（第二批）的通知》业务装备经费</t>
  </si>
  <si>
    <t>≥100件</t>
  </si>
  <si>
    <t>设备质量合格率</t>
  </si>
  <si>
    <t>超合同金额比例</t>
  </si>
  <si>
    <t>≤10%</t>
  </si>
  <si>
    <t>设备使用年限</t>
  </si>
  <si>
    <t>桂财政法【2022】14号《关于下达2022年政法纪检监察转移支付资金(第二批)的通知》一般办案(业务)经费</t>
  </si>
  <si>
    <t>451226220411000007144</t>
  </si>
  <si>
    <t>65.0</t>
  </si>
  <si>
    <t>桂财政法【2022】14号《关于下达2022年政法纪检监察转移支付资金（第二批）的通知》一般办案（业务）经费</t>
  </si>
  <si>
    <t>支持市县政法部门数量</t>
  </si>
  <si>
    <t>资金专款专用合规率</t>
  </si>
  <si>
    <t>资金下达成本完成率</t>
  </si>
  <si>
    <t>执行率较低</t>
  </si>
  <si>
    <t>2023年完成</t>
  </si>
  <si>
    <t>化解社会矛盾能力，为经济社会发展提供良好环境</t>
  </si>
  <si>
    <t>维护社会稳定发展</t>
  </si>
  <si>
    <t>持续维护社会稳定发展</t>
  </si>
  <si>
    <t>国内安全保卫专项经费</t>
  </si>
  <si>
    <t>451226210311000004104</t>
  </si>
  <si>
    <t>主要用于侦破危害国家安全等二十八种案件，收集情报信息，维护社会政治稳定方面开支。根据桂政办02-35-646号及河公密发[2003]11号文件精神。国保特情经费应纳入政府财政预算，用于特情耳目补助奖励等经费。</t>
  </si>
  <si>
    <t>2022年底前完成</t>
  </si>
  <si>
    <t>排查影响社会稳定涉稳群体</t>
  </si>
  <si>
    <t>≥10个</t>
  </si>
  <si>
    <t>排查影响社会稳定涉稳群体工作经费覆盖率</t>
  </si>
  <si>
    <t>维护全县社会政治稳定&lt;br&gt;有效维护国家安全和社会稳定</t>
  </si>
  <si>
    <t>有效</t>
  </si>
  <si>
    <t>持续性维护社会稳定</t>
  </si>
  <si>
    <t>河池智慧公安信息化建设共建经费</t>
  </si>
  <si>
    <t>451226210311000005305</t>
  </si>
  <si>
    <t>200.0</t>
  </si>
  <si>
    <t>2021年完成</t>
  </si>
  <si>
    <t>河池智慧公安信息化建设共建项目</t>
  </si>
  <si>
    <t>保障市局共建共享项目质量支持项目</t>
  </si>
  <si>
    <t>共建共享建设时效</t>
  </si>
  <si>
    <t>超指标支付</t>
  </si>
  <si>
    <t>＝100%</t>
  </si>
  <si>
    <t>积极构建以科技信息化支撑实战化指挥体系，不断提高公安打击犯罪和服务群众的效能，有效提升了辖区群众的安全感。</t>
  </si>
  <si>
    <t>大于1年</t>
  </si>
  <si>
    <t>有效提升辖区群众的安全感</t>
  </si>
  <si>
    <t>建设村级天网工程经费</t>
  </si>
  <si>
    <t>451226210311000004954</t>
  </si>
  <si>
    <t>333.33</t>
  </si>
  <si>
    <t>239.8318</t>
  </si>
  <si>
    <t>71.95</t>
  </si>
  <si>
    <t>根据2020年8月31日环江毛南族自治县公安局与中建泓泰通信工程有限公司签订的《环江毛南族自治县乡镇村屯天网工程设备及服务项目合同》，在全县所有行政村安装501个枪机、248个球机、21套车辆卡口、57套人员卡口，共计827个监控点位，该项目合同期为6年，自2022年3月开始按月付款，为保障环江毛南族自治县乡镇村屯天网工程设备及服务项目继续运转，每月应支付费用为277698.83元，每年应支付费用为3333333元。</t>
  </si>
  <si>
    <t>为了贯彻落实自治区乡村振兴战略，推进“雪亮工程”建设，健全农村社会治安防控体系，村级天网工程需700个（套）人员卡口和视频监控系统。</t>
  </si>
  <si>
    <t>在环江毛南族自治县所有行政村都安装视频监控探头、人脸卡口和车辆卡口，实现全县所有行政村、社区、重要路段和治安复杂场所都安装有天网视频监控探头，真正实现进出各乡镇、各村都留痕，提升全县技防水平，不断提高公安打击犯罪和服务群众的效能，有效提升了辖区群众的安全感。</t>
  </si>
  <si>
    <t>支持行政村安装监控点</t>
  </si>
  <si>
    <t>≥800个</t>
  </si>
  <si>
    <t>800</t>
  </si>
  <si>
    <t>监控点探头正常运转合格率</t>
  </si>
  <si>
    <t>总量控制成本</t>
  </si>
  <si>
    <t>≤333.33万元</t>
  </si>
  <si>
    <t>保障环江毛南族自治县乡镇村屯天网工程设备及服务项目运行维护</t>
  </si>
  <si>
    <t>保障足额按时发放</t>
  </si>
  <si>
    <t>奖励性补贴</t>
  </si>
  <si>
    <t>451226220311000006310</t>
  </si>
  <si>
    <t>172.0833</t>
  </si>
  <si>
    <t>政策补助补贴对象数量</t>
  </si>
  <si>
    <t>≥254人</t>
  </si>
  <si>
    <t>254</t>
  </si>
  <si>
    <t>奖励资金兑现及时性</t>
  </si>
  <si>
    <t>对减轻补助补贴对象经济负担的改善或影响程度</t>
  </si>
  <si>
    <t>对提高群众生活水平，促进和谐社会建设的改善或提升程度</t>
  </si>
  <si>
    <t>教育训练专项经费</t>
  </si>
  <si>
    <t>451226210311000004116</t>
  </si>
  <si>
    <t>6.3</t>
  </si>
  <si>
    <t>主要用于民警大练兵、警衔培训、各类专项学习等培训费用。</t>
  </si>
  <si>
    <t>举办专业培训班人次</t>
  </si>
  <si>
    <t>≥500人次</t>
  </si>
  <si>
    <t>500</t>
  </si>
  <si>
    <t>培训工作经费保障率</t>
  </si>
  <si>
    <t>提高业务人员专业水平，提高经济效益</t>
  </si>
  <si>
    <t>培训对象满意度</t>
  </si>
  <si>
    <t>金盾工程网络维护费</t>
  </si>
  <si>
    <t>451226210311000004128</t>
  </si>
  <si>
    <t>金盾工程网络维护</t>
  </si>
  <si>
    <t>金盾工程网络维护经费保障率</t>
  </si>
  <si>
    <t>预算成本指标执行率</t>
  </si>
  <si>
    <t>保障经费持续年限</t>
  </si>
  <si>
    <t>使用人满意度</t>
  </si>
  <si>
    <t>禁毒专项经费</t>
  </si>
  <si>
    <t>451226210311000004108</t>
  </si>
  <si>
    <t>13.5</t>
  </si>
  <si>
    <t>27.36</t>
  </si>
  <si>
    <t>40.86</t>
  </si>
  <si>
    <t>36.7244</t>
  </si>
  <si>
    <t>89.88</t>
  </si>
  <si>
    <t>主要用于办案毒品案件，对提供毒品案件信息的特情人员进行奖励及提供特情调查毒品案件经费。</t>
  </si>
  <si>
    <t>查处涉毒行政案件</t>
  </si>
  <si>
    <t>≥30起</t>
  </si>
  <si>
    <t>完成案件及时率</t>
  </si>
  <si>
    <t>禁毒专项经费成本执行率</t>
  </si>
  <si>
    <t>严厉打击涉毒法犯罪</t>
  </si>
  <si>
    <t>打击涉毒犯罪持续性</t>
  </si>
  <si>
    <t>警犬训养经费</t>
  </si>
  <si>
    <t>451226210311000004112</t>
  </si>
  <si>
    <t>我局共有警犬6条，每年警犬犬粮、训练油费，训犬员补助,训犬员工资,警犬疫苗等其他费用。</t>
  </si>
  <si>
    <t>驯养警犬数</t>
  </si>
  <si>
    <t>≥4条</t>
  </si>
  <si>
    <t>经费专用覆盖率</t>
  </si>
  <si>
    <t>经费使用执行率</t>
  </si>
  <si>
    <t>境外涉诈重点人员劝返工作经费</t>
  </si>
  <si>
    <t>451226210411000006974</t>
  </si>
  <si>
    <t>30.0</t>
  </si>
  <si>
    <t>10.3755</t>
  </si>
  <si>
    <t>34.59</t>
  </si>
  <si>
    <t>劝返境外涉诈人员数量</t>
  </si>
  <si>
    <t>≥10人</t>
  </si>
  <si>
    <t>情报使用合规率</t>
  </si>
  <si>
    <t>劝返工作及时率</t>
  </si>
  <si>
    <t>38.43</t>
  </si>
  <si>
    <t>4.27</t>
  </si>
  <si>
    <t>挽回涉诈经济损失</t>
  </si>
  <si>
    <t>拘留所管理经费</t>
  </si>
  <si>
    <t>451226210311000004111</t>
  </si>
  <si>
    <t>3.6</t>
  </si>
  <si>
    <t>主要用于拘留所犯人给养，维修拘留所设施，拘留所工勤人员工资及保险，犯人医药费等支出。</t>
  </si>
  <si>
    <t>主要用于拘留所犯人给养，维修拘留所设施，拘留所工勤人员工资及保险，犯人医药费等支出</t>
  </si>
  <si>
    <t>支持监所数</t>
  </si>
  <si>
    <t>＝1所</t>
  </si>
  <si>
    <t>拘留所经费覆盖率</t>
  </si>
  <si>
    <t>预算下达指标及时率</t>
  </si>
  <si>
    <t>维护经济发展</t>
  </si>
  <si>
    <t>促进作用</t>
  </si>
  <si>
    <t>持续支出拘留所经费支出</t>
  </si>
  <si>
    <t>拘留所入所人员健康体检费</t>
  </si>
  <si>
    <t>451226210311000005675</t>
  </si>
  <si>
    <t>拘留所入所人员健康体检费。</t>
  </si>
  <si>
    <t>支持拘留所入所前体检人数</t>
  </si>
  <si>
    <t>≥357人</t>
  </si>
  <si>
    <t>357</t>
  </si>
  <si>
    <t>保障体检质量合格率</t>
  </si>
  <si>
    <t>项目完成及时结账率</t>
  </si>
  <si>
    <t>保障拘留所入所前健康体检</t>
  </si>
  <si>
    <t>影响程度明显</t>
  </si>
  <si>
    <t>促进监所安全性</t>
  </si>
  <si>
    <t>警务助理满意度</t>
  </si>
  <si>
    <t>看守所修缮经费</t>
  </si>
  <si>
    <t>451226210311000004997</t>
  </si>
  <si>
    <t>6.16</t>
  </si>
  <si>
    <t>解决看守所修缮问题。</t>
  </si>
  <si>
    <t>支持完成看守所功能房数量</t>
  </si>
  <si>
    <t>提供完善装备质量合格率</t>
  </si>
  <si>
    <t>完成看守所功能房及时率</t>
  </si>
  <si>
    <t>资金成本指标执行率</t>
  </si>
  <si>
    <t>完成看守所功能房持续使用年限</t>
  </si>
  <si>
    <t>使用对象满意度</t>
  </si>
  <si>
    <t>民警法定工作日之外加班补贴</t>
  </si>
  <si>
    <t>451226210311000004989</t>
  </si>
  <si>
    <t>207.888</t>
  </si>
  <si>
    <t>207.7318</t>
  </si>
  <si>
    <t>99.92</t>
  </si>
  <si>
    <t>根据人社部规【2017】9号文件，每位民警法定工作日之外加班补贴人均每月710元，现共有民警247人：247*710*12=2104500元。</t>
  </si>
  <si>
    <t>延续上年项目。</t>
  </si>
  <si>
    <t>根据人社部规【2017】9号文件，每位民警法定工作日之外加班补贴人均每月710元，现共有民警244人：244*710*12=2078880元。</t>
  </si>
  <si>
    <t>＝245人</t>
  </si>
  <si>
    <t>245</t>
  </si>
  <si>
    <t>对提高民警生活水平，提高工作积极性</t>
  </si>
  <si>
    <t>健全的补助补贴制度，为政策执行提供可持续保障</t>
  </si>
  <si>
    <t>民警人身伤害保险及体检经费</t>
  </si>
  <si>
    <t>451226210311000004114</t>
  </si>
  <si>
    <t>8.75</t>
  </si>
  <si>
    <t>公安队伍是一支牺牲最多，奉献最大的队伍，大家白加黑，五加二，没有节假日，休息日，根据公安部自上而下开展从优待警，爱警暖警措施以及自治区公安厅及河池市公安局绩效考评工作有关要求，每年要求为民警缴纳以外伤害保险及开展年度健康体检。</t>
  </si>
  <si>
    <t>根据上级公安机关的要求，公安民警每年须进行体检。由于工作的特殊性，民警应购买相关的人身伤害保险。</t>
  </si>
  <si>
    <t>支持体检及保险人数</t>
  </si>
  <si>
    <t>≥245人</t>
  </si>
  <si>
    <t>派出所修缮项目</t>
  </si>
  <si>
    <t>451226210311000004955</t>
  </si>
  <si>
    <t>110.0</t>
  </si>
  <si>
    <t>40.3</t>
  </si>
  <si>
    <t>36.64</t>
  </si>
  <si>
    <t>对十一个派出所的办公、住宿房进行修缮。大部分派出所的办公、住宿房已有二、三十年房龄，需要大范围修缮。特此申请新增此预算项目。</t>
  </si>
  <si>
    <t>对十一个派出所的办公、住宿房进行修缮。大部分派出所的办公、住宿房已有二、三十年房龄，需要大范围修缮。</t>
  </si>
  <si>
    <t>对十一个派出所的办公、住宿房进行修缮。大部分派出所的办公、住宿房已有二、三十年房龄，完成大范围修缮。</t>
  </si>
  <si>
    <t>完成修理养护的设施数量</t>
  </si>
  <si>
    <t>≥13个</t>
  </si>
  <si>
    <t>13</t>
  </si>
  <si>
    <t>养护维修质量合格率</t>
  </si>
  <si>
    <t>项目验收合格率</t>
  </si>
  <si>
    <t>严格执行相关财经法规、制度</t>
  </si>
  <si>
    <t>项目完成及时性</t>
  </si>
  <si>
    <t>项目计划完成时间</t>
  </si>
  <si>
    <t>项目完成指标及时率</t>
  </si>
  <si>
    <t>4.07</t>
  </si>
  <si>
    <t>对减少财政投资成本的改善程度</t>
  </si>
  <si>
    <t>对降低故障发生率、大修几率的影响程度</t>
  </si>
  <si>
    <t>采用节能环保建筑材料，倡导绿色健康环保理念</t>
  </si>
  <si>
    <t>效果明显</t>
  </si>
  <si>
    <t>荣誉室建设经费</t>
  </si>
  <si>
    <t>451226220311000005766</t>
  </si>
  <si>
    <t>14.8679</t>
  </si>
  <si>
    <t>建设(改造、修缮)工程量</t>
  </si>
  <si>
    <t>竣工验收合格率</t>
  </si>
  <si>
    <t>项目按计划完工率</t>
  </si>
  <si>
    <t>≤90%</t>
  </si>
  <si>
    <t>项目受益人数</t>
  </si>
  <si>
    <t>≥100人</t>
  </si>
  <si>
    <t>森林案件技术鉴定费用</t>
  </si>
  <si>
    <t>451226210311000004956</t>
  </si>
  <si>
    <t>30.8</t>
  </si>
  <si>
    <t>环江县森林公安局每年接到各类森林案件约200起，需要第三方对案件进行林业技术检验服务，并出具检验结果后，才能对案件进行定性。每宗调查设计费收费不低于2000元，即低于2000元的按2000元收取。高于2000元的按实际比例收取。另外，重点保护植物和野生动物的鉴定需要特定部门进行鉴定，鉴定费用高。我局全年的案件技术检验费用约为80万元，为保障该项经费按照相关规定落实到位，特此申请新增此预算项目。</t>
  </si>
  <si>
    <t>环江县森林公安局每年接到各类森林案件约200起，需要第三方对案件进行林业技术检验服务，并出具检验结果后，才能对案件进行定性。每宗调查设计费收费不低于2000元，即低于2000元的按2000元收取。高于2000元的按实际比例收取。另外，重点保护植物和野生动物的鉴定需要特定部门进行鉴定，鉴定费用高。</t>
  </si>
  <si>
    <t>接到涉林、涉野生动植物、火灾案件等森林案件</t>
  </si>
  <si>
    <t>≥200起</t>
  </si>
  <si>
    <t>200</t>
  </si>
  <si>
    <t>保障森林案件鉴定合格率</t>
  </si>
  <si>
    <t>鉴定结果按时率</t>
  </si>
  <si>
    <t>保障森林案件技术鉴定工作正常开展</t>
  </si>
  <si>
    <t>依法打击各类涉林违法犯罪活动，确保森林和野生动植物资源安全，为全县林业经济社会发展服务，有效维护林区社会治安稳定。</t>
  </si>
  <si>
    <t>森林公安补助经费</t>
  </si>
  <si>
    <t>451226210311000005548</t>
  </si>
  <si>
    <t>12.0</t>
  </si>
  <si>
    <t>《广西壮族自治区财政厅关于提前下达2022年公安补助经费的通知》（桂财政法[2021]45号）森林公安补助经费</t>
  </si>
  <si>
    <t>《广西壮族自治区财政厅关于提前下达2022年公安补助经费的通知》（桂财政法【2021】45号）森林公安补助经费</t>
  </si>
  <si>
    <t>完成森林公安办理森林案件数量</t>
  </si>
  <si>
    <t>≥50起</t>
  </si>
  <si>
    <t>50</t>
  </si>
  <si>
    <t>保障森林案件覆盖率</t>
  </si>
  <si>
    <t>保障森林案件工作正常开展</t>
  </si>
  <si>
    <t>顺利开展</t>
  </si>
  <si>
    <t>依法打击各类涉林违法犯罪活动，确保森林和野生动植物资源安全</t>
  </si>
  <si>
    <t>部分达成预期指标并具有一定效果</t>
  </si>
  <si>
    <t>为全县林业经济社会发展服务，有效维护林区社会治安稳定</t>
  </si>
  <si>
    <t>涉案车辆停车场建设经费</t>
  </si>
  <si>
    <t>451226220411000006917</t>
  </si>
  <si>
    <t>完成涉案车辆停车场建设</t>
  </si>
  <si>
    <t>项目按计划开工率</t>
  </si>
  <si>
    <t>≥5年</t>
  </si>
  <si>
    <t>首次申领居民身份证工本费</t>
  </si>
  <si>
    <t>451226210311000005549</t>
  </si>
  <si>
    <t>22.9174</t>
  </si>
  <si>
    <t>12.7811</t>
  </si>
  <si>
    <t>55.77</t>
  </si>
  <si>
    <t>首次申领居民身份证工本费65205元。</t>
  </si>
  <si>
    <t>保障全县首次申领二代证工本费。</t>
  </si>
  <si>
    <t>支持保障首次二代证</t>
  </si>
  <si>
    <t>≥2.22万张</t>
  </si>
  <si>
    <t>2.22</t>
  </si>
  <si>
    <t>每证13.5元</t>
  </si>
  <si>
    <t>足额支付</t>
  </si>
  <si>
    <t>制证出证失效率</t>
  </si>
  <si>
    <t>项目总成本</t>
  </si>
  <si>
    <t>≥30万元</t>
  </si>
  <si>
    <t>22.92</t>
  </si>
  <si>
    <t>7.64</t>
  </si>
  <si>
    <t>实际支付22.92万元</t>
  </si>
  <si>
    <t>为首次申领二代证的局面免费提供</t>
  </si>
  <si>
    <t>严格专项资金管理</t>
  </si>
  <si>
    <t>为首次申领二代证局面提供长期保障</t>
  </si>
  <si>
    <t>思恩派出所毛苗瑶警务工作室建设经费</t>
  </si>
  <si>
    <t>451226220311000005744</t>
  </si>
  <si>
    <t>12.6272</t>
  </si>
  <si>
    <t>超预算项目比例</t>
  </si>
  <si>
    <t>设施正常运转率</t>
  </si>
  <si>
    <t>特警大队办公经费</t>
  </si>
  <si>
    <t>451226210311000004120</t>
  </si>
  <si>
    <t>20.7</t>
  </si>
  <si>
    <t>特警大队日常巡逻、办案、下乡、备勤、处突等费用。</t>
  </si>
  <si>
    <t>特警协助破案人员</t>
  </si>
  <si>
    <t>≥50人</t>
  </si>
  <si>
    <t>特警人员工作经费保障覆盖率</t>
  </si>
  <si>
    <t>天网一、二、三期租赁费</t>
  </si>
  <si>
    <t>451226210311000004110</t>
  </si>
  <si>
    <t>218.67</t>
  </si>
  <si>
    <t>196.3683</t>
  </si>
  <si>
    <t>89.8</t>
  </si>
  <si>
    <t>根据上级的要求，我局天网工程三期租赁费每月需202463.67元，全年共需2429564.04元。</t>
  </si>
  <si>
    <t>＝155个</t>
  </si>
  <si>
    <t>项目资金支付及时率</t>
  </si>
  <si>
    <t>支持满足城市治安防控和城市的需要</t>
  </si>
  <si>
    <t>网络侦控专项经费</t>
  </si>
  <si>
    <t>451226210311000004109</t>
  </si>
  <si>
    <t>主要用于互联网案件侦控工作，对营业网吧进行监控，并对举报互联网案件有功人员进行奖励。</t>
  </si>
  <si>
    <t>对营业网吧进行监控、网络侦查数量</t>
  </si>
  <si>
    <t>≥10家</t>
  </si>
  <si>
    <t>提高对网吧的监控，稳定经济发展</t>
  </si>
  <si>
    <t>武警中队安装营房防盗网经费</t>
  </si>
  <si>
    <t>451226220311000005724</t>
  </si>
  <si>
    <t>5.34</t>
  </si>
  <si>
    <t>89</t>
  </si>
  <si>
    <t>改造工程数量</t>
  </si>
  <si>
    <t>≤3个月</t>
  </si>
  <si>
    <t>3</t>
  </si>
  <si>
    <t>成本控制数内</t>
  </si>
  <si>
    <t>县禁毒办工作经费</t>
  </si>
  <si>
    <t>451226210311000005350</t>
  </si>
  <si>
    <t>28.0</t>
  </si>
  <si>
    <t>9.2239</t>
  </si>
  <si>
    <t>32.94</t>
  </si>
  <si>
    <t>根据（桂禁毒【2015】52号）文件精神，禁毒工作要求及陈斌书记、毛华慧县长指示精神，解决我县各乡镇社区戒毒康复工作经费，2022年禁毒办工作经费28万元（包括水电，办公耗材、差旅、业务培训、禁毒业务检测及宣传等。</t>
  </si>
  <si>
    <t>支持禁毒办机构数</t>
  </si>
  <si>
    <t>禁毒专项工作经费保障率</t>
  </si>
  <si>
    <t>预算经费成本执行率</t>
  </si>
  <si>
    <t>3.66</t>
  </si>
  <si>
    <t>执行率32.94%</t>
  </si>
  <si>
    <t>加快支付进度</t>
  </si>
  <si>
    <t>严厉打击涉毒违法犯罪行为，维护社会稳定。</t>
  </si>
  <si>
    <t>小天网租赁费</t>
  </si>
  <si>
    <t>451226210311000004124</t>
  </si>
  <si>
    <t>11.12</t>
  </si>
  <si>
    <t>小天网租赁费。</t>
  </si>
  <si>
    <t>系统开发数量</t>
  </si>
  <si>
    <t>≥3个</t>
  </si>
  <si>
    <t>刑事侦查业务费</t>
  </si>
  <si>
    <t>451226210311000004106</t>
  </si>
  <si>
    <t>49.5</t>
  </si>
  <si>
    <t>根据上年度的财政年度预算批复（环财预[2021]1号）刑事侦查业务费项目资金49.5万元，年度执行率为100%，为了保障公安业务的顺利开展。保障公安机关办案、业务经费支出保障人民安居乐业，打击敌人，维护人民，惩罚罪犯，服务群众，维护国家安全和社会稳定，确保顺利完成各项工作任务；保障公安机关执法执勤装备配备和更新，提高各类案件的侦破效率，提高群众安全感满意度。根据上年度的预算批复项目资金数，年度执行率为100%，保障公安业务的顺利开展。</t>
  </si>
  <si>
    <t>主要用于开展刑侦基础工作，包括案件侦破经费、特别业务费、处置突发事件等费用。</t>
  </si>
  <si>
    <t>各类刑事案件</t>
  </si>
  <si>
    <t>≥300起</t>
  </si>
  <si>
    <t>310</t>
  </si>
  <si>
    <t>刑事侦查案件经费覆盖率</t>
  </si>
  <si>
    <t>破获案件及时率</t>
  </si>
  <si>
    <t>严厉打击各类违法犯罪， 维护辖区社会治安大局稳定</t>
  </si>
  <si>
    <t>刑事侦查持续影响指标</t>
  </si>
  <si>
    <t>巡防大队业务经费</t>
  </si>
  <si>
    <t>451226210311000004118</t>
  </si>
  <si>
    <t>主要用于巡防大队车辆维修、巡逻油费等相关费用。</t>
  </si>
  <si>
    <t>巡警人员数量</t>
  </si>
  <si>
    <t>≥40人</t>
  </si>
  <si>
    <t>40</t>
  </si>
  <si>
    <t>巡警工作经费覆盖率</t>
  </si>
  <si>
    <t>一村一警务助理工作专项经费</t>
  </si>
  <si>
    <t>451226210311000004101</t>
  </si>
  <si>
    <t>280.0</t>
  </si>
  <si>
    <t>251.4305</t>
  </si>
  <si>
    <t>根据《中共广西壮族自治区委员会关于实施乡村振兴战略的决定》（桂发【2018】7号）《环江毛南族自治县加强新时代公安派出所工作实施方案》（环办发【2020】62号）精神，我县在所有行政村聘用专职警务助理，协助公安机关开展情报信息收集、治安管理防范等工作人员共140人，每人每年平均2万元，会议同意将增加一村一警务助理服务经费从每年78万提高到每年280万元。</t>
  </si>
  <si>
    <t>根据中共环江毛南族自治县委员会常务会议纪要八届第25号会议精神，同意将增加一村一警务助理服务经费从每年50万提高到每年280万元。</t>
  </si>
  <si>
    <t>警务助理人数</t>
  </si>
  <si>
    <t>≥130人</t>
  </si>
  <si>
    <t>130</t>
  </si>
  <si>
    <t>＞90%</t>
  </si>
  <si>
    <t>警务助理工资发放及时率</t>
  </si>
  <si>
    <t>维护村治安秩序稳定</t>
  </si>
  <si>
    <t>维护村屯治安持续性</t>
  </si>
  <si>
    <t>应急物资费用</t>
  </si>
  <si>
    <t>451226210311000004129</t>
  </si>
  <si>
    <t>应急物资费用。</t>
  </si>
  <si>
    <t>物资储备数量</t>
  </si>
  <si>
    <t>≥200个</t>
  </si>
  <si>
    <t>物资验收合格率</t>
  </si>
  <si>
    <t>超合同比例</t>
  </si>
  <si>
    <t>物资使用率</t>
  </si>
  <si>
    <t>可持续使用率</t>
  </si>
  <si>
    <t>政府购买服务人员工资待遇</t>
  </si>
  <si>
    <t>451226210311000004958</t>
  </si>
  <si>
    <t>根据中共环江毛南族自治县委员会常委第八届第180号会议纪要（2020年12月23日）及自治县党委办公室、自治县人民政府办公室关于印发《环江毛南族自治县加强新时代公安派出所工作实施方案》的通知要求，保障辅警待遇每年不低于4.5万元。根据《关于调整机关事业单位政府购买服务人员工资待遇的通知》环政发[2021]38号文件要求，将政府购买服务岗位工资在原来的基础上提高每月300元，特申请新增此预算项目。</t>
  </si>
  <si>
    <t>根据中共环江毛南族自治县委员会常委第八届第180号会议纪要（2020年12月23日）及自治县党委办公室、自治县人民政府办公室关于印发《环江毛南族自治县加强新时代公安派出所工作实施方案》的通知要求，保障辅警待遇每年不低于4.5万元。根据《关于调整机关事业单位政府购买服务人员工资待遇的通知》环政发[2021]38号文件要求，将政府购买服务岗位工资在原来的基础上提高每月300元，特申请新增此预算项目</t>
  </si>
  <si>
    <t>根据中共环江毛南族自治县委员会常委第八届第180号会议纪要（2020年12月23日）及自治县党委办公室、自治县人民政府办公室关于印发《环江毛南族自治县加强新时代公安派出所工作实施方案》的通知要求，保障辅警待遇每年不低于4.5万元。根据《关于调整机关事业单位政府购买服务人员工资待遇的通知》环政发【2021】38号文件要求，将政府购买服务岗位工资在原来的基础上提高每月300元，特申请新增此预算项目</t>
  </si>
  <si>
    <t>政府购买人员数</t>
  </si>
  <si>
    <t>≥252人</t>
  </si>
  <si>
    <t>252</t>
  </si>
  <si>
    <t>专项用于政府购买人员工资待遇经费保障覆盖率</t>
  </si>
  <si>
    <t>协助民警及提高公安工作效率，有效维护社会稳定</t>
  </si>
  <si>
    <t>治安管理专项经费</t>
  </si>
  <si>
    <t>451226210311000004103</t>
  </si>
  <si>
    <t>主要用于办理治安案件、110接处警、民爆物品管理、户口管理等方面支出。</t>
  </si>
  <si>
    <t>支持受理治安案件数</t>
  </si>
  <si>
    <t>治安案件经费覆盖率</t>
  </si>
  <si>
    <t>整治影响社会治安乱象</t>
  </si>
  <si>
    <t>维护社会持续性</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</si>
</sst>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0">
    <font>
      <sz val="11"/>
      <color theme="1"/>
      <name val="宋体"/>
      <charset val="134"/>
      <scheme val="minor"/>
    </font>
    <font>
      <sz val="10"/>
      <name val="Arial"/>
      <charset val="134"/>
    </font>
    <font>
      <b/>
      <sz val="18"/>
      <color rgb="FF000000"/>
      <name val="宋体"/>
      <charset val="134"/>
    </font>
    <font>
      <sz val="11"/>
      <name val="宋体"/>
      <charset val="134"/>
    </font>
    <font>
      <b/>
      <sz val="11"/>
      <name val="仿宋_GB2312"/>
      <charset val="134"/>
    </font>
    <font>
      <b/>
      <sz val="11"/>
      <name val="宋体"/>
      <charset val="134"/>
    </font>
    <font>
      <b/>
      <sz val="11"/>
      <color rgb="FF000000"/>
      <name val="宋体"/>
      <charset val="134"/>
    </font>
    <font>
      <sz val="11"/>
      <name val="仿宋_GB2312"/>
      <charset val="134"/>
    </font>
    <font>
      <sz val="11"/>
      <color rgb="FF000000"/>
      <name val="Calibri"/>
      <charset val="134"/>
    </font>
    <font>
      <sz val="11"/>
      <color rgb="FF000000"/>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xf numFmtId="0" fontId="1" fillId="0" borderId="0" xfId="0" applyFont="1" applyFill="1" applyAlignment="1">
      <alignment wrapText="1"/>
    </xf>
    <xf numFmtId="0" fontId="1" fillId="0" borderId="0" xfId="0" applyNumberFormat="1" applyFont="1" applyFill="1" applyBorder="1" applyAlignment="1" applyProtection="1"/>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right" vertical="center"/>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vertical="center"/>
    </xf>
    <xf numFmtId="0" fontId="6" fillId="0" borderId="1" xfId="0" applyFont="1" applyFill="1" applyBorder="1" applyAlignment="1">
      <alignment horizontal="center" vertical="center" wrapText="1"/>
    </xf>
    <xf numFmtId="10" fontId="3" fillId="0" borderId="1" xfId="0" applyNumberFormat="1" applyFont="1" applyFill="1" applyBorder="1" applyAlignment="1" applyProtection="1">
      <alignment horizontal="center" vertical="center"/>
    </xf>
    <xf numFmtId="14" fontId="3" fillId="0" borderId="1" xfId="0" applyNumberFormat="1" applyFont="1" applyFill="1" applyBorder="1" applyAlignment="1" applyProtection="1">
      <alignment horizontal="center" vertical="center"/>
    </xf>
    <xf numFmtId="14" fontId="3"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xf>
    <xf numFmtId="0" fontId="1" fillId="0" borderId="0" xfId="0" applyFont="1" applyFill="1" applyBorder="1" applyAlignment="1">
      <alignment wrapText="1"/>
    </xf>
    <xf numFmtId="0" fontId="8" fillId="0" borderId="0" xfId="0" applyFont="1" applyFill="1" applyBorder="1" applyAlignment="1" applyProtection="1"/>
    <xf numFmtId="0" fontId="9" fillId="0" borderId="0" xfId="0" applyFont="1" applyFill="1" applyBorder="1" applyAlignment="1" applyProtection="1">
      <alignment horizontal="center" vertical="center"/>
    </xf>
    <xf numFmtId="0" fontId="3" fillId="0" borderId="1" xfId="0" applyFont="1" applyFill="1" applyBorder="1" applyAlignment="1" applyProtection="1">
      <alignment horizontal="left" vertical="center" wrapText="1"/>
    </xf>
    <xf numFmtId="0" fontId="10" fillId="0" borderId="0" xfId="0" applyFont="1">
      <alignment vertical="center"/>
    </xf>
    <xf numFmtId="0" fontId="11" fillId="0" borderId="0" xfId="6">
      <alignment vertical="center"/>
    </xf>
    <xf numFmtId="0" fontId="12" fillId="0" borderId="0" xfId="6" applyFont="1">
      <alignment vertical="center"/>
    </xf>
    <xf numFmtId="0" fontId="11" fillId="0" borderId="0" xfId="6" quotePrefix="1">
      <alignment vertical="center"/>
    </xf>
    <xf numFmtId="0" fontId="12" fillId="0" borderId="0" xfId="6"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4" Type="http://schemas.openxmlformats.org/officeDocument/2006/relationships/sharedStrings" Target="sharedStrings.xml"/><Relationship Id="rId63" Type="http://schemas.openxmlformats.org/officeDocument/2006/relationships/styles" Target="styles.xml"/><Relationship Id="rId62" Type="http://schemas.openxmlformats.org/officeDocument/2006/relationships/theme" Target="theme/theme1.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ables/table1.xml><?xml version="1.0" encoding="utf-8"?>
<table xmlns="http://schemas.openxmlformats.org/spreadsheetml/2006/main" id="1" name="表1" displayName="表1" ref="B4:E64" totalsRowShown="0">
  <autoFilter ref="B4:E64"/>
  <tableColumns count="4">
    <tableColumn id="1" name="工作簿"/>
    <tableColumn id="2" name="工作表"/>
    <tableColumn id="3" name="合并状态"/>
    <tableColumn id="4" name="合并后的位置"/>
  </tableColumns>
  <tableStyleInfo name="TableStylePreset3_Accent1" showFirstColumn="0" showLastColumn="0" showRowStripes="1" showColumnStripes="0"/>
</tabl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E64"/>
  <sheetViews>
    <sheetView showGridLines="0" tabSelected="1" workbookViewId="0">
      <selection activeCell="E64" sqref="E64"/>
    </sheetView>
  </sheetViews>
  <sheetFormatPr defaultColWidth="9" defaultRowHeight="13.5" outlineLevelCol="4"/>
  <cols>
    <col min="2" max="2" width="133.875" customWidth="1"/>
    <col min="3" max="3" width="7.375" customWidth="1"/>
    <col min="4" max="4" width="8.875" customWidth="1"/>
    <col min="5" max="5" width="13.75" customWidth="1"/>
  </cols>
  <sheetData>
    <row r="2" spans="2:2">
      <c r="B2" s="27" t="s">
        <v>0</v>
      </c>
    </row>
    <row r="4" spans="2:5">
      <c r="B4" t="s">
        <v>1</v>
      </c>
      <c r="C4" t="s">
        <v>2</v>
      </c>
      <c r="D4" t="s">
        <v>3</v>
      </c>
      <c r="E4" t="s">
        <v>4</v>
      </c>
    </row>
    <row r="5" spans="2:5">
      <c r="B5" t="s">
        <v>5</v>
      </c>
      <c r="C5" t="s">
        <v>6</v>
      </c>
      <c r="D5" t="s">
        <v>7</v>
      </c>
      <c r="E5" s="28" t="s">
        <v>6</v>
      </c>
    </row>
    <row r="6" spans="2:5">
      <c r="B6" t="s">
        <v>8</v>
      </c>
      <c r="C6" t="s">
        <v>6</v>
      </c>
      <c r="D6" t="s">
        <v>7</v>
      </c>
      <c r="E6" s="30" t="s">
        <v>9</v>
      </c>
    </row>
    <row r="7" spans="2:5">
      <c r="B7" t="s">
        <v>10</v>
      </c>
      <c r="C7" t="s">
        <v>6</v>
      </c>
      <c r="D7" t="s">
        <v>7</v>
      </c>
      <c r="E7" s="30" t="s">
        <v>11</v>
      </c>
    </row>
    <row r="8" spans="2:5">
      <c r="B8" t="s">
        <v>12</v>
      </c>
      <c r="C8" t="s">
        <v>6</v>
      </c>
      <c r="D8" t="s">
        <v>7</v>
      </c>
      <c r="E8" s="30" t="s">
        <v>13</v>
      </c>
    </row>
    <row r="9" spans="2:5">
      <c r="B9" t="s">
        <v>14</v>
      </c>
      <c r="C9" t="s">
        <v>6</v>
      </c>
      <c r="D9" t="s">
        <v>7</v>
      </c>
      <c r="E9" s="30" t="s">
        <v>15</v>
      </c>
    </row>
    <row r="10" spans="2:5">
      <c r="B10" t="s">
        <v>16</v>
      </c>
      <c r="C10" t="s">
        <v>6</v>
      </c>
      <c r="D10" t="s">
        <v>7</v>
      </c>
      <c r="E10" s="30" t="s">
        <v>17</v>
      </c>
    </row>
    <row r="11" spans="2:5">
      <c r="B11" t="s">
        <v>18</v>
      </c>
      <c r="C11" t="s">
        <v>6</v>
      </c>
      <c r="D11" t="s">
        <v>7</v>
      </c>
      <c r="E11" s="30" t="s">
        <v>19</v>
      </c>
    </row>
    <row r="12" spans="2:5">
      <c r="B12" t="s">
        <v>20</v>
      </c>
      <c r="C12" t="s">
        <v>6</v>
      </c>
      <c r="D12" t="s">
        <v>7</v>
      </c>
      <c r="E12" s="30" t="s">
        <v>21</v>
      </c>
    </row>
    <row r="13" spans="2:5">
      <c r="B13" t="s">
        <v>22</v>
      </c>
      <c r="C13" t="s">
        <v>6</v>
      </c>
      <c r="D13" t="s">
        <v>7</v>
      </c>
      <c r="E13" s="30" t="s">
        <v>23</v>
      </c>
    </row>
    <row r="14" spans="2:5">
      <c r="B14" t="s">
        <v>24</v>
      </c>
      <c r="C14" t="s">
        <v>6</v>
      </c>
      <c r="D14" t="s">
        <v>7</v>
      </c>
      <c r="E14" s="30" t="s">
        <v>25</v>
      </c>
    </row>
    <row r="15" spans="2:5">
      <c r="B15" t="s">
        <v>26</v>
      </c>
      <c r="C15" t="s">
        <v>6</v>
      </c>
      <c r="D15" t="s">
        <v>7</v>
      </c>
      <c r="E15" s="30" t="s">
        <v>27</v>
      </c>
    </row>
    <row r="16" spans="2:5">
      <c r="B16" t="s">
        <v>28</v>
      </c>
      <c r="C16" t="s">
        <v>6</v>
      </c>
      <c r="D16" t="s">
        <v>7</v>
      </c>
      <c r="E16" s="30" t="s">
        <v>29</v>
      </c>
    </row>
    <row r="17" spans="2:5">
      <c r="B17" t="s">
        <v>30</v>
      </c>
      <c r="C17" t="s">
        <v>6</v>
      </c>
      <c r="D17" t="s">
        <v>7</v>
      </c>
      <c r="E17" s="30" t="s">
        <v>31</v>
      </c>
    </row>
    <row r="18" spans="2:5">
      <c r="B18" t="s">
        <v>32</v>
      </c>
      <c r="C18" t="s">
        <v>6</v>
      </c>
      <c r="D18" t="s">
        <v>7</v>
      </c>
      <c r="E18" s="30" t="s">
        <v>33</v>
      </c>
    </row>
    <row r="19" spans="2:5">
      <c r="B19" t="s">
        <v>34</v>
      </c>
      <c r="C19" t="s">
        <v>6</v>
      </c>
      <c r="D19" t="s">
        <v>7</v>
      </c>
      <c r="E19" s="30" t="s">
        <v>35</v>
      </c>
    </row>
    <row r="20" spans="2:5">
      <c r="B20" t="s">
        <v>36</v>
      </c>
      <c r="C20" t="s">
        <v>6</v>
      </c>
      <c r="D20" t="s">
        <v>7</v>
      </c>
      <c r="E20" s="30" t="s">
        <v>37</v>
      </c>
    </row>
    <row r="21" spans="2:5">
      <c r="B21" t="s">
        <v>38</v>
      </c>
      <c r="C21" t="s">
        <v>6</v>
      </c>
      <c r="D21" t="s">
        <v>7</v>
      </c>
      <c r="E21" s="30" t="s">
        <v>39</v>
      </c>
    </row>
    <row r="22" spans="2:5">
      <c r="B22" t="s">
        <v>40</v>
      </c>
      <c r="C22" t="s">
        <v>6</v>
      </c>
      <c r="D22" t="s">
        <v>7</v>
      </c>
      <c r="E22" s="30" t="s">
        <v>41</v>
      </c>
    </row>
    <row r="23" spans="2:5">
      <c r="B23" t="s">
        <v>42</v>
      </c>
      <c r="C23" t="s">
        <v>6</v>
      </c>
      <c r="D23" t="s">
        <v>7</v>
      </c>
      <c r="E23" s="30" t="s">
        <v>43</v>
      </c>
    </row>
    <row r="24" spans="2:5">
      <c r="B24" t="s">
        <v>44</v>
      </c>
      <c r="C24" t="s">
        <v>6</v>
      </c>
      <c r="D24" t="s">
        <v>7</v>
      </c>
      <c r="E24" s="30" t="s">
        <v>45</v>
      </c>
    </row>
    <row r="25" spans="2:5">
      <c r="B25" t="s">
        <v>46</v>
      </c>
      <c r="C25" t="s">
        <v>6</v>
      </c>
      <c r="D25" t="s">
        <v>7</v>
      </c>
      <c r="E25" s="30" t="s">
        <v>47</v>
      </c>
    </row>
    <row r="26" spans="2:5">
      <c r="B26" t="s">
        <v>48</v>
      </c>
      <c r="C26" t="s">
        <v>6</v>
      </c>
      <c r="D26" t="s">
        <v>7</v>
      </c>
      <c r="E26" s="30" t="s">
        <v>49</v>
      </c>
    </row>
    <row r="27" spans="2:5">
      <c r="B27" t="s">
        <v>50</v>
      </c>
      <c r="C27" t="s">
        <v>6</v>
      </c>
      <c r="D27" t="s">
        <v>7</v>
      </c>
      <c r="E27" s="30" t="s">
        <v>51</v>
      </c>
    </row>
    <row r="28" spans="2:5">
      <c r="B28" t="s">
        <v>52</v>
      </c>
      <c r="C28" t="s">
        <v>6</v>
      </c>
      <c r="D28" t="s">
        <v>7</v>
      </c>
      <c r="E28" s="30" t="s">
        <v>53</v>
      </c>
    </row>
    <row r="29" spans="2:5">
      <c r="B29" t="s">
        <v>54</v>
      </c>
      <c r="C29" t="s">
        <v>6</v>
      </c>
      <c r="D29" t="s">
        <v>7</v>
      </c>
      <c r="E29" s="30" t="s">
        <v>55</v>
      </c>
    </row>
    <row r="30" spans="2:5">
      <c r="B30" t="s">
        <v>56</v>
      </c>
      <c r="C30" t="s">
        <v>6</v>
      </c>
      <c r="D30" t="s">
        <v>7</v>
      </c>
      <c r="E30" s="30" t="s">
        <v>57</v>
      </c>
    </row>
    <row r="31" spans="2:5">
      <c r="B31" t="s">
        <v>58</v>
      </c>
      <c r="C31" t="s">
        <v>6</v>
      </c>
      <c r="D31" t="s">
        <v>7</v>
      </c>
      <c r="E31" s="30" t="s">
        <v>59</v>
      </c>
    </row>
    <row r="32" spans="2:5">
      <c r="B32" t="s">
        <v>60</v>
      </c>
      <c r="C32" t="s">
        <v>6</v>
      </c>
      <c r="D32" t="s">
        <v>7</v>
      </c>
      <c r="E32" s="30" t="s">
        <v>61</v>
      </c>
    </row>
    <row r="33" spans="2:5">
      <c r="B33" t="s">
        <v>62</v>
      </c>
      <c r="C33" t="s">
        <v>6</v>
      </c>
      <c r="D33" t="s">
        <v>7</v>
      </c>
      <c r="E33" s="30" t="s">
        <v>63</v>
      </c>
    </row>
    <row r="34" spans="2:5">
      <c r="B34" t="s">
        <v>64</v>
      </c>
      <c r="C34" t="s">
        <v>6</v>
      </c>
      <c r="D34" t="s">
        <v>7</v>
      </c>
      <c r="E34" s="30" t="s">
        <v>65</v>
      </c>
    </row>
    <row r="35" spans="2:5">
      <c r="B35" t="s">
        <v>66</v>
      </c>
      <c r="C35" t="s">
        <v>6</v>
      </c>
      <c r="D35" t="s">
        <v>7</v>
      </c>
      <c r="E35" s="30" t="s">
        <v>67</v>
      </c>
    </row>
    <row r="36" spans="2:5">
      <c r="B36" t="s">
        <v>68</v>
      </c>
      <c r="C36" t="s">
        <v>6</v>
      </c>
      <c r="D36" t="s">
        <v>7</v>
      </c>
      <c r="E36" s="30" t="s">
        <v>69</v>
      </c>
    </row>
    <row r="37" spans="2:5">
      <c r="B37" t="s">
        <v>70</v>
      </c>
      <c r="C37" t="s">
        <v>6</v>
      </c>
      <c r="D37" t="s">
        <v>7</v>
      </c>
      <c r="E37" s="30" t="s">
        <v>71</v>
      </c>
    </row>
    <row r="38" spans="2:5">
      <c r="B38" t="s">
        <v>72</v>
      </c>
      <c r="C38" t="s">
        <v>6</v>
      </c>
      <c r="D38" t="s">
        <v>7</v>
      </c>
      <c r="E38" s="30" t="s">
        <v>73</v>
      </c>
    </row>
    <row r="39" spans="2:5">
      <c r="B39" t="s">
        <v>74</v>
      </c>
      <c r="C39" t="s">
        <v>6</v>
      </c>
      <c r="D39" t="s">
        <v>7</v>
      </c>
      <c r="E39" s="30" t="s">
        <v>75</v>
      </c>
    </row>
    <row r="40" spans="2:5">
      <c r="B40" t="s">
        <v>76</v>
      </c>
      <c r="C40" t="s">
        <v>6</v>
      </c>
      <c r="D40" t="s">
        <v>7</v>
      </c>
      <c r="E40" s="30" t="s">
        <v>77</v>
      </c>
    </row>
    <row r="41" spans="2:5">
      <c r="B41" t="s">
        <v>78</v>
      </c>
      <c r="C41" t="s">
        <v>6</v>
      </c>
      <c r="D41" t="s">
        <v>7</v>
      </c>
      <c r="E41" s="30" t="s">
        <v>79</v>
      </c>
    </row>
    <row r="42" spans="2:5">
      <c r="B42" t="s">
        <v>80</v>
      </c>
      <c r="C42" t="s">
        <v>6</v>
      </c>
      <c r="D42" t="s">
        <v>7</v>
      </c>
      <c r="E42" s="30" t="s">
        <v>81</v>
      </c>
    </row>
    <row r="43" spans="2:5">
      <c r="B43" t="s">
        <v>82</v>
      </c>
      <c r="C43" t="s">
        <v>6</v>
      </c>
      <c r="D43" t="s">
        <v>7</v>
      </c>
      <c r="E43" s="30" t="s">
        <v>83</v>
      </c>
    </row>
    <row r="44" spans="2:5">
      <c r="B44" t="s">
        <v>84</v>
      </c>
      <c r="C44" t="s">
        <v>6</v>
      </c>
      <c r="D44" t="s">
        <v>7</v>
      </c>
      <c r="E44" s="30" t="s">
        <v>85</v>
      </c>
    </row>
    <row r="45" spans="2:5">
      <c r="B45" t="s">
        <v>86</v>
      </c>
      <c r="C45" t="s">
        <v>6</v>
      </c>
      <c r="D45" t="s">
        <v>7</v>
      </c>
      <c r="E45" s="30" t="s">
        <v>87</v>
      </c>
    </row>
    <row r="46" spans="2:5">
      <c r="B46" t="s">
        <v>88</v>
      </c>
      <c r="C46" t="s">
        <v>6</v>
      </c>
      <c r="D46" t="s">
        <v>7</v>
      </c>
      <c r="E46" s="30" t="s">
        <v>89</v>
      </c>
    </row>
    <row r="47" spans="2:5">
      <c r="B47" t="s">
        <v>90</v>
      </c>
      <c r="C47" t="s">
        <v>6</v>
      </c>
      <c r="D47" t="s">
        <v>7</v>
      </c>
      <c r="E47" s="30" t="s">
        <v>91</v>
      </c>
    </row>
    <row r="48" spans="2:5">
      <c r="B48" t="s">
        <v>92</v>
      </c>
      <c r="C48" t="s">
        <v>6</v>
      </c>
      <c r="D48" t="s">
        <v>7</v>
      </c>
      <c r="E48" s="30" t="s">
        <v>93</v>
      </c>
    </row>
    <row r="49" spans="2:5">
      <c r="B49" t="s">
        <v>94</v>
      </c>
      <c r="C49" t="s">
        <v>6</v>
      </c>
      <c r="D49" t="s">
        <v>7</v>
      </c>
      <c r="E49" s="30" t="s">
        <v>95</v>
      </c>
    </row>
    <row r="50" spans="2:5">
      <c r="B50" t="s">
        <v>96</v>
      </c>
      <c r="C50" t="s">
        <v>6</v>
      </c>
      <c r="D50" t="s">
        <v>7</v>
      </c>
      <c r="E50" s="30" t="s">
        <v>97</v>
      </c>
    </row>
    <row r="51" spans="2:5">
      <c r="B51" t="s">
        <v>98</v>
      </c>
      <c r="C51" t="s">
        <v>6</v>
      </c>
      <c r="D51" t="s">
        <v>7</v>
      </c>
      <c r="E51" s="30" t="s">
        <v>99</v>
      </c>
    </row>
    <row r="52" spans="2:5">
      <c r="B52" t="s">
        <v>100</v>
      </c>
      <c r="C52" t="s">
        <v>6</v>
      </c>
      <c r="D52" t="s">
        <v>7</v>
      </c>
      <c r="E52" s="30" t="s">
        <v>101</v>
      </c>
    </row>
    <row r="53" spans="2:5">
      <c r="B53" t="s">
        <v>102</v>
      </c>
      <c r="C53" t="s">
        <v>6</v>
      </c>
      <c r="D53" t="s">
        <v>7</v>
      </c>
      <c r="E53" s="30" t="s">
        <v>103</v>
      </c>
    </row>
    <row r="54" spans="2:5">
      <c r="B54" t="s">
        <v>104</v>
      </c>
      <c r="C54" t="s">
        <v>6</v>
      </c>
      <c r="D54" t="s">
        <v>7</v>
      </c>
      <c r="E54" s="30" t="s">
        <v>105</v>
      </c>
    </row>
    <row r="55" spans="2:5">
      <c r="B55" t="s">
        <v>106</v>
      </c>
      <c r="C55" t="s">
        <v>6</v>
      </c>
      <c r="D55" t="s">
        <v>7</v>
      </c>
      <c r="E55" s="30" t="s">
        <v>107</v>
      </c>
    </row>
    <row r="56" spans="2:5">
      <c r="B56" t="s">
        <v>108</v>
      </c>
      <c r="C56" t="s">
        <v>6</v>
      </c>
      <c r="D56" t="s">
        <v>7</v>
      </c>
      <c r="E56" s="30" t="s">
        <v>109</v>
      </c>
    </row>
    <row r="57" spans="2:5">
      <c r="B57" t="s">
        <v>110</v>
      </c>
      <c r="C57" t="s">
        <v>6</v>
      </c>
      <c r="D57" t="s">
        <v>7</v>
      </c>
      <c r="E57" s="30" t="s">
        <v>111</v>
      </c>
    </row>
    <row r="58" spans="2:5">
      <c r="B58" t="s">
        <v>112</v>
      </c>
      <c r="C58" t="s">
        <v>6</v>
      </c>
      <c r="D58" t="s">
        <v>7</v>
      </c>
      <c r="E58" s="30" t="s">
        <v>113</v>
      </c>
    </row>
    <row r="59" spans="2:5">
      <c r="B59" t="s">
        <v>114</v>
      </c>
      <c r="C59" t="s">
        <v>6</v>
      </c>
      <c r="D59" t="s">
        <v>7</v>
      </c>
      <c r="E59" s="30" t="s">
        <v>115</v>
      </c>
    </row>
    <row r="60" spans="2:5">
      <c r="B60" t="s">
        <v>116</v>
      </c>
      <c r="C60" t="s">
        <v>6</v>
      </c>
      <c r="D60" t="s">
        <v>7</v>
      </c>
      <c r="E60" s="30" t="s">
        <v>117</v>
      </c>
    </row>
    <row r="61" spans="2:5">
      <c r="B61" t="s">
        <v>118</v>
      </c>
      <c r="C61" t="s">
        <v>6</v>
      </c>
      <c r="D61" t="s">
        <v>7</v>
      </c>
      <c r="E61" s="30" t="s">
        <v>119</v>
      </c>
    </row>
    <row r="62" spans="2:5">
      <c r="B62" t="s">
        <v>120</v>
      </c>
      <c r="C62" t="s">
        <v>6</v>
      </c>
      <c r="D62" t="s">
        <v>7</v>
      </c>
      <c r="E62" s="30" t="s">
        <v>121</v>
      </c>
    </row>
    <row r="63" spans="2:5">
      <c r="B63" t="s">
        <v>122</v>
      </c>
      <c r="C63" t="s">
        <v>6</v>
      </c>
      <c r="D63" t="s">
        <v>7</v>
      </c>
      <c r="E63" s="30" t="s">
        <v>123</v>
      </c>
    </row>
    <row r="64" spans="2:5">
      <c r="B64" t="s">
        <v>124</v>
      </c>
      <c r="C64" t="s">
        <v>6</v>
      </c>
      <c r="D64" t="s">
        <v>7</v>
      </c>
      <c r="E64" s="31" t="s">
        <v>125</v>
      </c>
    </row>
  </sheetData>
  <hyperlinks>
    <hyperlink ref="E5" location="Sheet1!A1" display="Sheet1"/>
    <hyperlink ref="E6" location="'Sheet1 (2)'!A1" display="Sheet1 (2)'"/>
    <hyperlink ref="E7" location="'Sheet1 (3)'!A1" display="Sheet1 (3)'"/>
    <hyperlink ref="E8" location="'Sheet1 (4)'!A1" display="Sheet1 (4)'"/>
    <hyperlink ref="E9" location="'Sheet1 (5)'!A1" display="Sheet1 (5)'"/>
    <hyperlink ref="E10" location="'Sheet1 (6)'!A1" display="Sheet1 (6)'"/>
    <hyperlink ref="E11" location="'Sheet1 (7)'!A1" display="Sheet1 (7)'"/>
    <hyperlink ref="E12" location="'Sheet1 (8)'!A1" display="Sheet1 (8)'"/>
    <hyperlink ref="E13" location="'Sheet1 (9)'!A1" display="Sheet1 (9)'"/>
    <hyperlink ref="E14" location="'Sheet1 (10)'!A1" display="Sheet1 (10)'"/>
    <hyperlink ref="E15" location="'Sheet1 (11)'!A1" display="Sheet1 (11)'"/>
    <hyperlink ref="E16" location="'Sheet1 (12)'!A1" display="Sheet1 (12)'"/>
    <hyperlink ref="E17" location="'Sheet1 (13)'!A1" display="Sheet1 (13)'"/>
    <hyperlink ref="E18" location="'Sheet1 (14)'!A1" display="Sheet1 (14)'"/>
    <hyperlink ref="E19" location="'Sheet1 (15)'!A1" display="Sheet1 (15)'"/>
    <hyperlink ref="E20" location="'Sheet1 (16)'!A1" display="Sheet1 (16)'"/>
    <hyperlink ref="E21" location="'Sheet1 (17)'!A1" display="Sheet1 (17)'"/>
    <hyperlink ref="E22" location="'Sheet1 (18)'!A1" display="Sheet1 (18)'"/>
    <hyperlink ref="E23" location="'Sheet1 (19)'!A1" display="Sheet1 (19)'"/>
    <hyperlink ref="E24" location="'Sheet1 (20)'!A1" display="Sheet1 (20)'"/>
    <hyperlink ref="E25" location="'Sheet1 (21)'!A1" display="Sheet1 (21)'"/>
    <hyperlink ref="E26" location="'Sheet1 (22)'!A1" display="Sheet1 (22)'"/>
    <hyperlink ref="E27" location="'Sheet1 (23)'!A1" display="Sheet1 (23)'"/>
    <hyperlink ref="E28" location="'Sheet1 (24)'!A1" display="Sheet1 (24)'"/>
    <hyperlink ref="E29" location="'Sheet1 (25)'!A1" display="Sheet1 (25)'"/>
    <hyperlink ref="E30" location="'Sheet1 (26)'!A1" display="Sheet1 (26)'"/>
    <hyperlink ref="E31" location="'Sheet1 (27)'!A1" display="Sheet1 (27)'"/>
    <hyperlink ref="E32" location="'Sheet1 (28)'!A1" display="Sheet1 (28)'"/>
    <hyperlink ref="E33" location="'Sheet1 (29)'!A1" display="Sheet1 (29)'"/>
    <hyperlink ref="E34" location="'Sheet1 (30)'!A1" display="Sheet1 (30)'"/>
    <hyperlink ref="E35" location="'Sheet1 (31)'!A1" display="Sheet1 (31)'"/>
    <hyperlink ref="E36" location="'Sheet1 (32)'!A1" display="Sheet1 (32)'"/>
    <hyperlink ref="E37" location="'Sheet1 (33)'!A1" display="Sheet1 (33)'"/>
    <hyperlink ref="E38" location="'Sheet1 (34)'!A1" display="Sheet1 (34)'"/>
    <hyperlink ref="E39" location="'Sheet1 (35)'!A1" display="Sheet1 (35)'"/>
    <hyperlink ref="E40" location="'Sheet1 (36)'!A1" display="Sheet1 (36)'"/>
    <hyperlink ref="E41" location="'Sheet1 (37)'!A1" display="Sheet1 (37)'"/>
    <hyperlink ref="E42" location="'Sheet1 (38)'!A1" display="Sheet1 (38)'"/>
    <hyperlink ref="E43" location="'Sheet1 (39)'!A1" display="Sheet1 (39)'"/>
    <hyperlink ref="E44" location="'Sheet1 (40)'!A1" display="Sheet1 (40)'"/>
    <hyperlink ref="E45" location="'Sheet1 (41)'!A1" display="Sheet1 (41)'"/>
    <hyperlink ref="E46" location="'Sheet1 (42)'!A1" display="Sheet1 (42)'"/>
    <hyperlink ref="E47" location="'Sheet1 (43)'!A1" display="Sheet1 (43)'"/>
    <hyperlink ref="E48" location="'Sheet1 (44)'!A1" display="Sheet1 (44)'"/>
    <hyperlink ref="E49" location="'Sheet1 (45)'!A1" display="Sheet1 (45)'"/>
    <hyperlink ref="E50" location="'Sheet1 (46)'!A1" display="Sheet1 (46)'"/>
    <hyperlink ref="E51" location="'Sheet1 (47)'!A1" display="Sheet1 (47)'"/>
    <hyperlink ref="E52" location="'Sheet1 (48)'!A1" display="Sheet1 (48)'"/>
    <hyperlink ref="E53" location="'Sheet1 (49)'!A1" display="Sheet1 (49)'"/>
    <hyperlink ref="E54" location="'Sheet1 (50)'!A1" display="Sheet1 (50)'"/>
    <hyperlink ref="E55" location="'Sheet1 (51)'!A1" display="Sheet1 (51)'"/>
    <hyperlink ref="E56" location="'Sheet1 (52)'!A1" display="Sheet1 (52)'"/>
    <hyperlink ref="E57" location="'Sheet1 (53)'!A1" display="Sheet1 (53)'"/>
    <hyperlink ref="E58" location="'Sheet1 (54)'!A1" display="Sheet1 (54)'"/>
    <hyperlink ref="E59" location="'Sheet1 (55)'!A1" display="Sheet1 (55)'"/>
    <hyperlink ref="E60" location="'Sheet1 (56)'!A1" display="Sheet1 (56)'"/>
    <hyperlink ref="E61" location="'Sheet1 (57)'!A1" display="Sheet1 (57)'"/>
    <hyperlink ref="E62" location="'Sheet1 (58)'!A1" display="Sheet1 (58)'"/>
    <hyperlink ref="E63" location="'Sheet1 (59)'!A1" display="Sheet1 (59)'"/>
    <hyperlink ref="E64" location="'Sheet1 (60)'!A1" display="Sheet1 (60)'"/>
  </hyperlinks>
  <pageMargins left="0.75" right="0.75" top="1" bottom="1" header="0.5" footer="0.5"/>
  <headerFooter/>
  <tableParts count="1">
    <tablePart r:id="rId1"/>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C26" sqref="C26"/>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300</v>
      </c>
      <c r="D2" s="6"/>
      <c r="E2" s="6"/>
      <c r="F2" s="5" t="s">
        <v>129</v>
      </c>
      <c r="G2" s="5" t="s">
        <v>301</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25.89</v>
      </c>
      <c r="H5" s="7">
        <f t="shared" si="0"/>
        <v>25.89</v>
      </c>
      <c r="I5" s="7">
        <f t="shared" si="0"/>
        <v>14.749</v>
      </c>
      <c r="J5" s="13">
        <f>I5/H5</f>
        <v>0.569679412900734</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302</v>
      </c>
      <c r="H7" s="7" t="s">
        <v>302</v>
      </c>
      <c r="I7" s="7" t="s">
        <v>303</v>
      </c>
      <c r="J7" s="5" t="s">
        <v>304</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305</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306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307</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92.03</v>
      </c>
      <c r="E16" s="17"/>
      <c r="F16" s="18" t="s">
        <v>167</v>
      </c>
      <c r="G16" s="19">
        <f>IF(J5*10&gt;10,10,J5*10)</f>
        <v>5.69679412900734</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308</v>
      </c>
      <c r="E18" s="21"/>
      <c r="F18" s="20" t="s">
        <v>241</v>
      </c>
      <c r="G18" s="20" t="s">
        <v>182</v>
      </c>
      <c r="H18" s="20" t="s">
        <v>235</v>
      </c>
      <c r="I18" s="7" t="s">
        <v>182</v>
      </c>
      <c r="J18" s="26" t="s">
        <v>183</v>
      </c>
      <c r="K18" s="26" t="s">
        <v>156</v>
      </c>
    </row>
    <row r="19" ht="15" customHeight="1" spans="1:11">
      <c r="A19" s="20"/>
      <c r="B19" s="20"/>
      <c r="C19" s="20" t="s">
        <v>184</v>
      </c>
      <c r="D19" s="21" t="s">
        <v>309</v>
      </c>
      <c r="E19" s="21"/>
      <c r="F19" s="22" t="s">
        <v>181</v>
      </c>
      <c r="G19" s="22" t="s">
        <v>186</v>
      </c>
      <c r="H19" s="22" t="s">
        <v>149</v>
      </c>
      <c r="I19" s="7" t="s">
        <v>186</v>
      </c>
      <c r="J19" s="26" t="s">
        <v>183</v>
      </c>
      <c r="K19" s="26" t="s">
        <v>156</v>
      </c>
    </row>
    <row r="20" ht="15" customHeight="1" spans="1:11">
      <c r="A20" s="20"/>
      <c r="B20" s="20"/>
      <c r="C20" s="20" t="s">
        <v>187</v>
      </c>
      <c r="D20" s="21" t="s">
        <v>310</v>
      </c>
      <c r="E20" s="21"/>
      <c r="F20" s="22" t="s">
        <v>181</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304</v>
      </c>
      <c r="I21" s="7" t="s">
        <v>311</v>
      </c>
      <c r="J21" s="26" t="s">
        <v>312</v>
      </c>
      <c r="K21" s="26" t="s">
        <v>313</v>
      </c>
    </row>
    <row r="22" ht="15" customHeight="1" spans="1:11">
      <c r="A22" s="20"/>
      <c r="B22" s="20" t="s">
        <v>191</v>
      </c>
      <c r="C22" s="20" t="s">
        <v>192</v>
      </c>
      <c r="D22" s="21" t="s">
        <v>314</v>
      </c>
      <c r="E22" s="21"/>
      <c r="F22" s="20" t="s">
        <v>315</v>
      </c>
      <c r="G22" s="20" t="s">
        <v>220</v>
      </c>
      <c r="H22" s="20" t="s">
        <v>183</v>
      </c>
      <c r="I22" s="7" t="s">
        <v>220</v>
      </c>
      <c r="J22" s="26" t="s">
        <v>183</v>
      </c>
      <c r="K22" s="26" t="s">
        <v>156</v>
      </c>
    </row>
    <row r="23" ht="15" customHeight="1" spans="1:11">
      <c r="A23" s="20"/>
      <c r="B23" s="20"/>
      <c r="C23" s="20" t="s">
        <v>195</v>
      </c>
      <c r="D23" s="21" t="s">
        <v>316</v>
      </c>
      <c r="E23" s="21"/>
      <c r="F23" s="22" t="s">
        <v>317</v>
      </c>
      <c r="G23" s="22" t="s">
        <v>220</v>
      </c>
      <c r="H23" s="22" t="s">
        <v>183</v>
      </c>
      <c r="I23" s="7" t="s">
        <v>220</v>
      </c>
      <c r="J23" s="26" t="s">
        <v>183</v>
      </c>
      <c r="K23" s="26" t="s">
        <v>156</v>
      </c>
    </row>
    <row r="24" ht="15" customHeight="1" spans="1:11">
      <c r="A24" s="20"/>
      <c r="B24" s="20" t="s">
        <v>199</v>
      </c>
      <c r="C24" s="20" t="s">
        <v>200</v>
      </c>
      <c r="D24" s="21" t="s">
        <v>318</v>
      </c>
      <c r="E24" s="21"/>
      <c r="F24" s="20" t="s">
        <v>213</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25972222222222" bottom="1" header="0.24" footer="0.67"/>
  <pageSetup paperSize="1" scale="65" orientation="landscape"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319</v>
      </c>
      <c r="D2" s="6"/>
      <c r="E2" s="6"/>
      <c r="F2" s="5" t="s">
        <v>129</v>
      </c>
      <c r="G2" s="5" t="s">
        <v>320</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1.0332</v>
      </c>
      <c r="H5" s="7">
        <f t="shared" si="0"/>
        <v>1.0332</v>
      </c>
      <c r="I5" s="7">
        <f t="shared" si="0"/>
        <v>0</v>
      </c>
      <c r="J5" s="13">
        <f>I5/H5</f>
        <v>0</v>
      </c>
      <c r="K5" s="13"/>
    </row>
    <row r="6" ht="21.95" customHeight="1" spans="1:11">
      <c r="A6" s="7"/>
      <c r="B6" s="7"/>
      <c r="C6" s="10" t="s">
        <v>143</v>
      </c>
      <c r="D6" s="11" t="s">
        <v>144</v>
      </c>
      <c r="E6" s="5" t="s">
        <v>145</v>
      </c>
      <c r="F6" s="5"/>
      <c r="G6" s="5" t="s">
        <v>321</v>
      </c>
      <c r="H6" s="7" t="s">
        <v>321</v>
      </c>
      <c r="I6" s="7" t="s">
        <v>145</v>
      </c>
      <c r="J6" s="5" t="s">
        <v>146</v>
      </c>
      <c r="K6" s="5"/>
    </row>
    <row r="7" ht="21.95" customHeight="1" spans="1:11">
      <c r="A7" s="7"/>
      <c r="B7" s="7"/>
      <c r="C7" s="10"/>
      <c r="D7" s="11" t="s">
        <v>147</v>
      </c>
      <c r="E7" s="5" t="s">
        <v>145</v>
      </c>
      <c r="F7" s="5"/>
      <c r="G7" s="5" t="s">
        <v>145</v>
      </c>
      <c r="H7" s="7" t="s">
        <v>145</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319</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319</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319</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90</v>
      </c>
      <c r="E16" s="17"/>
      <c r="F16" s="18" t="s">
        <v>167</v>
      </c>
      <c r="G16" s="19">
        <f>IF(J5*10&gt;10,10,J5*10)</f>
        <v>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322</v>
      </c>
      <c r="E18" s="21"/>
      <c r="F18" s="20" t="s">
        <v>241</v>
      </c>
      <c r="G18" s="20" t="s">
        <v>182</v>
      </c>
      <c r="H18" s="20" t="s">
        <v>235</v>
      </c>
      <c r="I18" s="7" t="s">
        <v>182</v>
      </c>
      <c r="J18" s="26" t="s">
        <v>183</v>
      </c>
      <c r="K18" s="26" t="s">
        <v>156</v>
      </c>
    </row>
    <row r="19" ht="15" customHeight="1" spans="1:11">
      <c r="A19" s="20"/>
      <c r="B19" s="20"/>
      <c r="C19" s="20" t="s">
        <v>184</v>
      </c>
      <c r="D19" s="21" t="s">
        <v>284</v>
      </c>
      <c r="E19" s="21"/>
      <c r="F19" s="22" t="s">
        <v>213</v>
      </c>
      <c r="G19" s="22" t="s">
        <v>186</v>
      </c>
      <c r="H19" s="22" t="s">
        <v>202</v>
      </c>
      <c r="I19" s="7" t="s">
        <v>186</v>
      </c>
      <c r="J19" s="26" t="s">
        <v>183</v>
      </c>
      <c r="K19" s="26" t="s">
        <v>156</v>
      </c>
    </row>
    <row r="20" ht="15" customHeight="1" spans="1:11">
      <c r="A20" s="20"/>
      <c r="B20" s="20"/>
      <c r="C20" s="20" t="s">
        <v>187</v>
      </c>
      <c r="D20" s="21" t="s">
        <v>285</v>
      </c>
      <c r="E20" s="21"/>
      <c r="F20" s="22" t="s">
        <v>213</v>
      </c>
      <c r="G20" s="22" t="s">
        <v>186</v>
      </c>
      <c r="H20" s="22" t="s">
        <v>202</v>
      </c>
      <c r="I20" s="7" t="s">
        <v>186</v>
      </c>
      <c r="J20" s="26" t="s">
        <v>183</v>
      </c>
      <c r="K20" s="26" t="s">
        <v>156</v>
      </c>
    </row>
    <row r="21" ht="15" customHeight="1" spans="1:11">
      <c r="A21" s="20"/>
      <c r="B21" s="20"/>
      <c r="C21" s="20" t="s">
        <v>189</v>
      </c>
      <c r="D21" s="21" t="s">
        <v>323</v>
      </c>
      <c r="E21" s="21"/>
      <c r="F21" s="22" t="s">
        <v>323</v>
      </c>
      <c r="G21" s="22" t="s">
        <v>186</v>
      </c>
      <c r="H21" s="22" t="s">
        <v>183</v>
      </c>
      <c r="I21" s="7" t="s">
        <v>186</v>
      </c>
      <c r="J21" s="26" t="s">
        <v>183</v>
      </c>
      <c r="K21" s="26" t="s">
        <v>156</v>
      </c>
    </row>
    <row r="22" ht="15" customHeight="1" spans="1:11">
      <c r="A22" s="20"/>
      <c r="B22" s="20" t="s">
        <v>191</v>
      </c>
      <c r="C22" s="20" t="s">
        <v>192</v>
      </c>
      <c r="D22" s="21" t="s">
        <v>324</v>
      </c>
      <c r="E22" s="21"/>
      <c r="F22" s="20" t="s">
        <v>325</v>
      </c>
      <c r="G22" s="20" t="s">
        <v>220</v>
      </c>
      <c r="H22" s="20" t="s">
        <v>183</v>
      </c>
      <c r="I22" s="7" t="s">
        <v>220</v>
      </c>
      <c r="J22" s="26" t="s">
        <v>183</v>
      </c>
      <c r="K22" s="26" t="s">
        <v>156</v>
      </c>
    </row>
    <row r="23" ht="15" customHeight="1" spans="1:11">
      <c r="A23" s="20"/>
      <c r="B23" s="20"/>
      <c r="C23" s="20" t="s">
        <v>195</v>
      </c>
      <c r="D23" s="21" t="s">
        <v>326</v>
      </c>
      <c r="E23" s="21"/>
      <c r="F23" s="22" t="s">
        <v>325</v>
      </c>
      <c r="G23" s="22" t="s">
        <v>220</v>
      </c>
      <c r="H23" s="22" t="s">
        <v>183</v>
      </c>
      <c r="I23" s="7" t="s">
        <v>220</v>
      </c>
      <c r="J23" s="26" t="s">
        <v>183</v>
      </c>
      <c r="K23" s="26" t="s">
        <v>156</v>
      </c>
    </row>
    <row r="24" ht="15" customHeight="1" spans="1:11">
      <c r="A24" s="20"/>
      <c r="B24" s="20" t="s">
        <v>199</v>
      </c>
      <c r="C24" s="20" t="s">
        <v>200</v>
      </c>
      <c r="D24" s="21" t="s">
        <v>200</v>
      </c>
      <c r="E24" s="21"/>
      <c r="F24" s="20" t="s">
        <v>213</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10208333333333" bottom="1" header="0.24" footer="0.67"/>
  <pageSetup paperSize="1" scale="65" orientation="landscape"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327</v>
      </c>
      <c r="D2" s="6"/>
      <c r="E2" s="6"/>
      <c r="F2" s="5" t="s">
        <v>129</v>
      </c>
      <c r="G2" s="5" t="s">
        <v>328</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4.5</v>
      </c>
      <c r="F5" s="5"/>
      <c r="G5" s="5">
        <f t="shared" si="0"/>
        <v>0</v>
      </c>
      <c r="H5" s="7">
        <f t="shared" si="0"/>
        <v>4.5</v>
      </c>
      <c r="I5" s="7">
        <f t="shared" si="0"/>
        <v>4.5</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329</v>
      </c>
      <c r="F7" s="5"/>
      <c r="G7" s="5" t="s">
        <v>145</v>
      </c>
      <c r="H7" s="7" t="s">
        <v>329</v>
      </c>
      <c r="I7" s="7" t="s">
        <v>329</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330</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331</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332</v>
      </c>
      <c r="E18" s="21"/>
      <c r="F18" s="20" t="s">
        <v>333</v>
      </c>
      <c r="G18" s="20" t="s">
        <v>182</v>
      </c>
      <c r="H18" s="20" t="s">
        <v>271</v>
      </c>
      <c r="I18" s="7" t="s">
        <v>182</v>
      </c>
      <c r="J18" s="26" t="s">
        <v>183</v>
      </c>
      <c r="K18" s="26" t="s">
        <v>156</v>
      </c>
    </row>
    <row r="19" ht="15" customHeight="1" spans="1:11">
      <c r="A19" s="20"/>
      <c r="B19" s="20"/>
      <c r="C19" s="20" t="s">
        <v>184</v>
      </c>
      <c r="D19" s="21" t="s">
        <v>334</v>
      </c>
      <c r="E19" s="21"/>
      <c r="F19" s="22" t="s">
        <v>181</v>
      </c>
      <c r="G19" s="22" t="s">
        <v>186</v>
      </c>
      <c r="H19" s="22" t="s">
        <v>198</v>
      </c>
      <c r="I19" s="7" t="s">
        <v>186</v>
      </c>
      <c r="J19" s="26" t="s">
        <v>183</v>
      </c>
      <c r="K19" s="26" t="s">
        <v>156</v>
      </c>
    </row>
    <row r="20" ht="15" customHeight="1" spans="1:11">
      <c r="A20" s="20"/>
      <c r="B20" s="20"/>
      <c r="C20" s="20" t="s">
        <v>187</v>
      </c>
      <c r="D20" s="21" t="s">
        <v>188</v>
      </c>
      <c r="E20" s="21"/>
      <c r="F20" s="22" t="s">
        <v>181</v>
      </c>
      <c r="G20" s="22" t="s">
        <v>186</v>
      </c>
      <c r="H20" s="22" t="s">
        <v>198</v>
      </c>
      <c r="I20" s="7" t="s">
        <v>186</v>
      </c>
      <c r="J20" s="26" t="s">
        <v>183</v>
      </c>
      <c r="K20" s="26" t="s">
        <v>156</v>
      </c>
    </row>
    <row r="21" ht="15" customHeight="1" spans="1:11">
      <c r="A21" s="20"/>
      <c r="B21" s="20"/>
      <c r="C21" s="20" t="s">
        <v>189</v>
      </c>
      <c r="D21" s="21" t="s">
        <v>231</v>
      </c>
      <c r="E21" s="21"/>
      <c r="F21" s="22" t="s">
        <v>181</v>
      </c>
      <c r="G21" s="22" t="s">
        <v>186</v>
      </c>
      <c r="H21" s="22" t="s">
        <v>149</v>
      </c>
      <c r="I21" s="7" t="s">
        <v>186</v>
      </c>
      <c r="J21" s="26" t="s">
        <v>183</v>
      </c>
      <c r="K21" s="26" t="s">
        <v>156</v>
      </c>
    </row>
    <row r="22" ht="15" customHeight="1" spans="1:11">
      <c r="A22" s="20"/>
      <c r="B22" s="20" t="s">
        <v>191</v>
      </c>
      <c r="C22" s="20" t="s">
        <v>195</v>
      </c>
      <c r="D22" s="21" t="s">
        <v>196</v>
      </c>
      <c r="E22" s="21"/>
      <c r="F22" s="20" t="s">
        <v>194</v>
      </c>
      <c r="G22" s="20" t="s">
        <v>220</v>
      </c>
      <c r="H22" s="20" t="s">
        <v>183</v>
      </c>
      <c r="I22" s="7" t="s">
        <v>220</v>
      </c>
      <c r="J22" s="26" t="s">
        <v>183</v>
      </c>
      <c r="K22" s="26" t="s">
        <v>156</v>
      </c>
    </row>
    <row r="23" ht="15" customHeight="1" spans="1:11">
      <c r="A23" s="20"/>
      <c r="B23" s="20"/>
      <c r="C23" s="20" t="s">
        <v>221</v>
      </c>
      <c r="D23" s="21" t="s">
        <v>233</v>
      </c>
      <c r="E23" s="21"/>
      <c r="F23" s="22" t="s">
        <v>234</v>
      </c>
      <c r="G23" s="22" t="s">
        <v>220</v>
      </c>
      <c r="H23" s="22" t="s">
        <v>235</v>
      </c>
      <c r="I23" s="7" t="s">
        <v>220</v>
      </c>
      <c r="J23" s="26" t="s">
        <v>183</v>
      </c>
      <c r="K23" s="26" t="s">
        <v>156</v>
      </c>
    </row>
    <row r="24" ht="15" customHeight="1" spans="1:11">
      <c r="A24" s="20"/>
      <c r="B24" s="20" t="s">
        <v>199</v>
      </c>
      <c r="C24" s="20" t="s">
        <v>200</v>
      </c>
      <c r="D24" s="21" t="s">
        <v>201</v>
      </c>
      <c r="E24" s="21"/>
      <c r="F24" s="20" t="s">
        <v>181</v>
      </c>
      <c r="G24" s="20" t="s">
        <v>186</v>
      </c>
      <c r="H24" s="20" t="s">
        <v>198</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29861111111111" bottom="1" header="0.24" footer="0.67"/>
  <pageSetup paperSize="1" scale="65" orientation="landscape" horizontalDpi="3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335</v>
      </c>
      <c r="D2" s="6"/>
      <c r="E2" s="6"/>
      <c r="F2" s="5" t="s">
        <v>129</v>
      </c>
      <c r="G2" s="5" t="s">
        <v>336</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8.1</v>
      </c>
      <c r="F5" s="5"/>
      <c r="G5" s="5">
        <f t="shared" si="0"/>
        <v>0</v>
      </c>
      <c r="H5" s="7">
        <f t="shared" si="0"/>
        <v>8.1</v>
      </c>
      <c r="I5" s="7">
        <f t="shared" si="0"/>
        <v>8.1</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337</v>
      </c>
      <c r="F7" s="5"/>
      <c r="G7" s="5" t="s">
        <v>145</v>
      </c>
      <c r="H7" s="7" t="s">
        <v>337</v>
      </c>
      <c r="I7" s="7" t="s">
        <v>337</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338</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338</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339</v>
      </c>
      <c r="E18" s="21"/>
      <c r="F18" s="20" t="s">
        <v>333</v>
      </c>
      <c r="G18" s="20" t="s">
        <v>182</v>
      </c>
      <c r="H18" s="20" t="s">
        <v>271</v>
      </c>
      <c r="I18" s="7" t="s">
        <v>182</v>
      </c>
      <c r="J18" s="26" t="s">
        <v>183</v>
      </c>
      <c r="K18" s="26" t="s">
        <v>156</v>
      </c>
    </row>
    <row r="19" ht="15" customHeight="1" spans="1:11">
      <c r="A19" s="20"/>
      <c r="B19" s="20"/>
      <c r="C19" s="20" t="s">
        <v>184</v>
      </c>
      <c r="D19" s="21" t="s">
        <v>340</v>
      </c>
      <c r="E19" s="21"/>
      <c r="F19" s="22" t="s">
        <v>181</v>
      </c>
      <c r="G19" s="22" t="s">
        <v>186</v>
      </c>
      <c r="H19" s="22" t="s">
        <v>149</v>
      </c>
      <c r="I19" s="7" t="s">
        <v>186</v>
      </c>
      <c r="J19" s="26" t="s">
        <v>183</v>
      </c>
      <c r="K19" s="26" t="s">
        <v>156</v>
      </c>
    </row>
    <row r="20" ht="15" customHeight="1" spans="1:11">
      <c r="A20" s="20"/>
      <c r="B20" s="20"/>
      <c r="C20" s="20" t="s">
        <v>187</v>
      </c>
      <c r="D20" s="21" t="s">
        <v>188</v>
      </c>
      <c r="E20" s="21"/>
      <c r="F20" s="22" t="s">
        <v>181</v>
      </c>
      <c r="G20" s="22" t="s">
        <v>186</v>
      </c>
      <c r="H20" s="22" t="s">
        <v>149</v>
      </c>
      <c r="I20" s="7" t="s">
        <v>186</v>
      </c>
      <c r="J20" s="26" t="s">
        <v>183</v>
      </c>
      <c r="K20" s="26" t="s">
        <v>156</v>
      </c>
    </row>
    <row r="21" ht="15" customHeight="1" spans="1:11">
      <c r="A21" s="20"/>
      <c r="B21" s="20"/>
      <c r="C21" s="20" t="s">
        <v>189</v>
      </c>
      <c r="D21" s="21" t="s">
        <v>231</v>
      </c>
      <c r="E21" s="21"/>
      <c r="F21" s="22" t="s">
        <v>181</v>
      </c>
      <c r="G21" s="22" t="s">
        <v>186</v>
      </c>
      <c r="H21" s="22" t="s">
        <v>149</v>
      </c>
      <c r="I21" s="7" t="s">
        <v>186</v>
      </c>
      <c r="J21" s="26" t="s">
        <v>183</v>
      </c>
      <c r="K21" s="26" t="s">
        <v>156</v>
      </c>
    </row>
    <row r="22" ht="15" customHeight="1" spans="1:11">
      <c r="A22" s="20"/>
      <c r="B22" s="20" t="s">
        <v>191</v>
      </c>
      <c r="C22" s="20" t="s">
        <v>195</v>
      </c>
      <c r="D22" s="21" t="s">
        <v>196</v>
      </c>
      <c r="E22" s="21"/>
      <c r="F22" s="20" t="s">
        <v>194</v>
      </c>
      <c r="G22" s="20" t="s">
        <v>220</v>
      </c>
      <c r="H22" s="20" t="s">
        <v>183</v>
      </c>
      <c r="I22" s="7" t="s">
        <v>220</v>
      </c>
      <c r="J22" s="26" t="s">
        <v>183</v>
      </c>
      <c r="K22" s="26" t="s">
        <v>156</v>
      </c>
    </row>
    <row r="23" ht="15" customHeight="1" spans="1:11">
      <c r="A23" s="20"/>
      <c r="B23" s="20"/>
      <c r="C23" s="20" t="s">
        <v>221</v>
      </c>
      <c r="D23" s="21" t="s">
        <v>233</v>
      </c>
      <c r="E23" s="21"/>
      <c r="F23" s="22" t="s">
        <v>234</v>
      </c>
      <c r="G23" s="22" t="s">
        <v>220</v>
      </c>
      <c r="H23" s="22" t="s">
        <v>235</v>
      </c>
      <c r="I23" s="7" t="s">
        <v>220</v>
      </c>
      <c r="J23" s="26" t="s">
        <v>183</v>
      </c>
      <c r="K23" s="26" t="s">
        <v>156</v>
      </c>
    </row>
    <row r="24" ht="15" customHeight="1" spans="1:11">
      <c r="A24" s="20"/>
      <c r="B24" s="20" t="s">
        <v>199</v>
      </c>
      <c r="C24" s="20" t="s">
        <v>200</v>
      </c>
      <c r="D24" s="21" t="s">
        <v>201</v>
      </c>
      <c r="E24" s="21"/>
      <c r="F24" s="20" t="s">
        <v>181</v>
      </c>
      <c r="G24" s="20" t="s">
        <v>186</v>
      </c>
      <c r="H24" s="20" t="s">
        <v>341</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29861111111111" bottom="1" header="0.24" footer="0.67"/>
  <pageSetup paperSize="1" scale="65" orientation="landscap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1"/>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342</v>
      </c>
      <c r="D2" s="6"/>
      <c r="E2" s="6"/>
      <c r="F2" s="5" t="s">
        <v>129</v>
      </c>
      <c r="G2" s="5" t="s">
        <v>343</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113.0112</v>
      </c>
      <c r="H5" s="7">
        <f t="shared" si="0"/>
        <v>113.0112</v>
      </c>
      <c r="I5" s="7">
        <f t="shared" si="0"/>
        <v>113.0112</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344</v>
      </c>
      <c r="H7" s="7" t="s">
        <v>344</v>
      </c>
      <c r="I7" s="7" t="s">
        <v>344</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342</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342</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345</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346</v>
      </c>
      <c r="E18" s="21"/>
      <c r="F18" s="20" t="s">
        <v>347</v>
      </c>
      <c r="G18" s="20" t="s">
        <v>182</v>
      </c>
      <c r="H18" s="20" t="s">
        <v>235</v>
      </c>
      <c r="I18" s="7" t="s">
        <v>182</v>
      </c>
      <c r="J18" s="26" t="s">
        <v>183</v>
      </c>
      <c r="K18" s="26" t="s">
        <v>156</v>
      </c>
    </row>
    <row r="19" ht="15" customHeight="1" spans="1:11">
      <c r="A19" s="20"/>
      <c r="B19" s="20"/>
      <c r="C19" s="20" t="s">
        <v>184</v>
      </c>
      <c r="D19" s="21" t="s">
        <v>348</v>
      </c>
      <c r="E19" s="21"/>
      <c r="F19" s="22" t="s">
        <v>213</v>
      </c>
      <c r="G19" s="22" t="s">
        <v>186</v>
      </c>
      <c r="H19" s="22" t="s">
        <v>149</v>
      </c>
      <c r="I19" s="7" t="s">
        <v>186</v>
      </c>
      <c r="J19" s="26" t="s">
        <v>183</v>
      </c>
      <c r="K19" s="26" t="s">
        <v>156</v>
      </c>
    </row>
    <row r="20" ht="15" customHeight="1" spans="1:11">
      <c r="A20" s="20"/>
      <c r="B20" s="20"/>
      <c r="C20" s="20" t="s">
        <v>187</v>
      </c>
      <c r="D20" s="21" t="s">
        <v>349</v>
      </c>
      <c r="E20" s="21"/>
      <c r="F20" s="22" t="s">
        <v>213</v>
      </c>
      <c r="G20" s="22" t="s">
        <v>186</v>
      </c>
      <c r="H20" s="22" t="s">
        <v>149</v>
      </c>
      <c r="I20" s="7" t="s">
        <v>186</v>
      </c>
      <c r="J20" s="26" t="s">
        <v>183</v>
      </c>
      <c r="K20" s="26" t="s">
        <v>156</v>
      </c>
    </row>
    <row r="21" ht="15" customHeight="1" spans="1:11">
      <c r="A21" s="20"/>
      <c r="B21" s="20"/>
      <c r="C21" s="20" t="s">
        <v>189</v>
      </c>
      <c r="D21" s="21" t="s">
        <v>350</v>
      </c>
      <c r="E21" s="21"/>
      <c r="F21" s="22" t="s">
        <v>181</v>
      </c>
      <c r="G21" s="22" t="s">
        <v>186</v>
      </c>
      <c r="H21" s="22" t="s">
        <v>149</v>
      </c>
      <c r="I21" s="7" t="s">
        <v>186</v>
      </c>
      <c r="J21" s="26" t="s">
        <v>183</v>
      </c>
      <c r="K21" s="26" t="s">
        <v>156</v>
      </c>
    </row>
    <row r="22" ht="15" customHeight="1" spans="1:11">
      <c r="A22" s="20"/>
      <c r="B22" s="20" t="s">
        <v>191</v>
      </c>
      <c r="C22" s="20" t="s">
        <v>197</v>
      </c>
      <c r="D22" s="21" t="s">
        <v>351</v>
      </c>
      <c r="E22" s="21"/>
      <c r="F22" s="20" t="s">
        <v>181</v>
      </c>
      <c r="G22" s="20" t="s">
        <v>262</v>
      </c>
      <c r="H22" s="20" t="s">
        <v>149</v>
      </c>
      <c r="I22" s="7" t="s">
        <v>262</v>
      </c>
      <c r="J22" s="26" t="s">
        <v>183</v>
      </c>
      <c r="K22" s="26" t="s">
        <v>156</v>
      </c>
    </row>
    <row r="23" ht="15" customHeight="1" spans="1:11">
      <c r="A23" s="20"/>
      <c r="B23" s="20" t="s">
        <v>199</v>
      </c>
      <c r="C23" s="20" t="s">
        <v>200</v>
      </c>
      <c r="D23" s="21" t="s">
        <v>352</v>
      </c>
      <c r="E23" s="21"/>
      <c r="F23" s="20" t="s">
        <v>181</v>
      </c>
      <c r="G23" s="20" t="s">
        <v>186</v>
      </c>
      <c r="H23" s="20" t="s">
        <v>202</v>
      </c>
      <c r="I23" s="7" t="s">
        <v>186</v>
      </c>
      <c r="J23" s="26" t="s">
        <v>183</v>
      </c>
      <c r="K23" s="26" t="s">
        <v>156</v>
      </c>
    </row>
    <row r="24" s="1" customFormat="1" ht="42" customHeight="1" spans="1:11">
      <c r="A24" s="23"/>
      <c r="B24" s="3"/>
      <c r="C24" s="3"/>
      <c r="D24" s="3"/>
      <c r="E24" s="3"/>
      <c r="F24" s="3"/>
      <c r="G24" s="3"/>
      <c r="H24" s="3"/>
      <c r="I24" s="3"/>
      <c r="J24" s="3"/>
      <c r="K24" s="3"/>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94" right="0.16" top="1.02361111111111" bottom="1" header="0.24" footer="0.67"/>
  <pageSetup paperSize="1" scale="65" orientation="landscape"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353</v>
      </c>
      <c r="D2" s="6"/>
      <c r="E2" s="6"/>
      <c r="F2" s="5" t="s">
        <v>129</v>
      </c>
      <c r="G2" s="5" t="s">
        <v>354</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26</v>
      </c>
      <c r="F5" s="5"/>
      <c r="G5" s="5">
        <f t="shared" si="0"/>
        <v>0</v>
      </c>
      <c r="H5" s="7">
        <f t="shared" si="0"/>
        <v>26</v>
      </c>
      <c r="I5" s="7">
        <f t="shared" si="0"/>
        <v>0</v>
      </c>
      <c r="J5" s="13">
        <f>I5/H5</f>
        <v>0</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355</v>
      </c>
      <c r="F7" s="5"/>
      <c r="G7" s="5" t="s">
        <v>145</v>
      </c>
      <c r="H7" s="7" t="s">
        <v>355</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356</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353</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357</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80</v>
      </c>
      <c r="E16" s="17"/>
      <c r="F16" s="18" t="s">
        <v>167</v>
      </c>
      <c r="G16" s="19">
        <f>IF(J5*10&gt;10,10,J5*10)</f>
        <v>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358</v>
      </c>
      <c r="E18" s="21"/>
      <c r="F18" s="20" t="s">
        <v>359</v>
      </c>
      <c r="G18" s="20" t="s">
        <v>182</v>
      </c>
      <c r="H18" s="20" t="s">
        <v>360</v>
      </c>
      <c r="I18" s="7" t="s">
        <v>182</v>
      </c>
      <c r="J18" s="26" t="s">
        <v>183</v>
      </c>
      <c r="K18" s="26" t="s">
        <v>156</v>
      </c>
    </row>
    <row r="19" ht="15" customHeight="1" spans="1:11">
      <c r="A19" s="20"/>
      <c r="B19" s="20"/>
      <c r="C19" s="20" t="s">
        <v>184</v>
      </c>
      <c r="D19" s="21" t="s">
        <v>361</v>
      </c>
      <c r="E19" s="21"/>
      <c r="F19" s="22" t="s">
        <v>181</v>
      </c>
      <c r="G19" s="22" t="s">
        <v>186</v>
      </c>
      <c r="H19" s="22" t="s">
        <v>198</v>
      </c>
      <c r="I19" s="7" t="s">
        <v>186</v>
      </c>
      <c r="J19" s="26" t="s">
        <v>183</v>
      </c>
      <c r="K19" s="26" t="s">
        <v>156</v>
      </c>
    </row>
    <row r="20" ht="15" customHeight="1" spans="1:11">
      <c r="A20" s="20"/>
      <c r="B20" s="20"/>
      <c r="C20" s="20" t="s">
        <v>187</v>
      </c>
      <c r="D20" s="21" t="s">
        <v>274</v>
      </c>
      <c r="E20" s="21"/>
      <c r="F20" s="22" t="s">
        <v>181</v>
      </c>
      <c r="G20" s="22" t="s">
        <v>186</v>
      </c>
      <c r="H20" s="22" t="s">
        <v>198</v>
      </c>
      <c r="I20" s="7" t="s">
        <v>186</v>
      </c>
      <c r="J20" s="26" t="s">
        <v>183</v>
      </c>
      <c r="K20" s="26" t="s">
        <v>156</v>
      </c>
    </row>
    <row r="21" ht="15" customHeight="1" spans="1:11">
      <c r="A21" s="20"/>
      <c r="B21" s="20"/>
      <c r="C21" s="20" t="s">
        <v>189</v>
      </c>
      <c r="D21" s="21" t="s">
        <v>231</v>
      </c>
      <c r="E21" s="21"/>
      <c r="F21" s="22" t="s">
        <v>181</v>
      </c>
      <c r="G21" s="22" t="s">
        <v>186</v>
      </c>
      <c r="H21" s="22" t="s">
        <v>146</v>
      </c>
      <c r="I21" s="7" t="s">
        <v>146</v>
      </c>
      <c r="J21" s="26" t="s">
        <v>362</v>
      </c>
      <c r="K21" s="26" t="s">
        <v>363</v>
      </c>
    </row>
    <row r="22" ht="15" customHeight="1" spans="1:11">
      <c r="A22" s="20"/>
      <c r="B22" s="20" t="s">
        <v>191</v>
      </c>
      <c r="C22" s="20" t="s">
        <v>195</v>
      </c>
      <c r="D22" s="21" t="s">
        <v>196</v>
      </c>
      <c r="E22" s="21"/>
      <c r="F22" s="20" t="s">
        <v>194</v>
      </c>
      <c r="G22" s="20" t="s">
        <v>220</v>
      </c>
      <c r="H22" s="20" t="s">
        <v>183</v>
      </c>
      <c r="I22" s="7" t="s">
        <v>220</v>
      </c>
      <c r="J22" s="26" t="s">
        <v>183</v>
      </c>
      <c r="K22" s="26" t="s">
        <v>156</v>
      </c>
    </row>
    <row r="23" ht="15" customHeight="1" spans="1:11">
      <c r="A23" s="20"/>
      <c r="B23" s="20"/>
      <c r="C23" s="20" t="s">
        <v>221</v>
      </c>
      <c r="D23" s="21" t="s">
        <v>233</v>
      </c>
      <c r="E23" s="21"/>
      <c r="F23" s="22" t="s">
        <v>234</v>
      </c>
      <c r="G23" s="22" t="s">
        <v>220</v>
      </c>
      <c r="H23" s="22" t="s">
        <v>235</v>
      </c>
      <c r="I23" s="7" t="s">
        <v>220</v>
      </c>
      <c r="J23" s="26" t="s">
        <v>183</v>
      </c>
      <c r="K23" s="26" t="s">
        <v>156</v>
      </c>
    </row>
    <row r="24" ht="15" customHeight="1" spans="1:11">
      <c r="A24" s="20"/>
      <c r="B24" s="20" t="s">
        <v>199</v>
      </c>
      <c r="C24" s="20" t="s">
        <v>200</v>
      </c>
      <c r="D24" s="21" t="s">
        <v>201</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0.984027777777778" bottom="1" header="0.24" footer="0.67"/>
  <pageSetup paperSize="1" scale="65" orientation="landscape"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364</v>
      </c>
      <c r="D2" s="6"/>
      <c r="E2" s="6"/>
      <c r="F2" s="5" t="s">
        <v>129</v>
      </c>
      <c r="G2" s="5" t="s">
        <v>365</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9.95</v>
      </c>
      <c r="F5" s="5"/>
      <c r="G5" s="5">
        <f t="shared" si="0"/>
        <v>0</v>
      </c>
      <c r="H5" s="7">
        <f t="shared" si="0"/>
        <v>9.95</v>
      </c>
      <c r="I5" s="7">
        <f t="shared" si="0"/>
        <v>9.95</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366</v>
      </c>
      <c r="F7" s="5"/>
      <c r="G7" s="5" t="s">
        <v>145</v>
      </c>
      <c r="H7" s="7" t="s">
        <v>366</v>
      </c>
      <c r="I7" s="7" t="s">
        <v>366</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367</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367</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368</v>
      </c>
      <c r="E18" s="21"/>
      <c r="F18" s="20" t="s">
        <v>369</v>
      </c>
      <c r="G18" s="20" t="s">
        <v>182</v>
      </c>
      <c r="H18" s="20" t="s">
        <v>370</v>
      </c>
      <c r="I18" s="7" t="s">
        <v>182</v>
      </c>
      <c r="J18" s="26" t="s">
        <v>183</v>
      </c>
      <c r="K18" s="26" t="s">
        <v>156</v>
      </c>
    </row>
    <row r="19" ht="15" customHeight="1" spans="1:11">
      <c r="A19" s="20"/>
      <c r="B19" s="20"/>
      <c r="C19" s="20" t="s">
        <v>184</v>
      </c>
      <c r="D19" s="21" t="s">
        <v>371</v>
      </c>
      <c r="E19" s="21"/>
      <c r="F19" s="22" t="s">
        <v>181</v>
      </c>
      <c r="G19" s="22" t="s">
        <v>186</v>
      </c>
      <c r="H19" s="22" t="s">
        <v>198</v>
      </c>
      <c r="I19" s="7" t="s">
        <v>186</v>
      </c>
      <c r="J19" s="26" t="s">
        <v>183</v>
      </c>
      <c r="K19" s="26" t="s">
        <v>156</v>
      </c>
    </row>
    <row r="20" ht="15" customHeight="1" spans="1:11">
      <c r="A20" s="20"/>
      <c r="B20" s="20"/>
      <c r="C20" s="20" t="s">
        <v>187</v>
      </c>
      <c r="D20" s="21" t="s">
        <v>274</v>
      </c>
      <c r="E20" s="21"/>
      <c r="F20" s="22" t="s">
        <v>181</v>
      </c>
      <c r="G20" s="22" t="s">
        <v>186</v>
      </c>
      <c r="H20" s="22" t="s">
        <v>149</v>
      </c>
      <c r="I20" s="7" t="s">
        <v>186</v>
      </c>
      <c r="J20" s="26" t="s">
        <v>183</v>
      </c>
      <c r="K20" s="26" t="s">
        <v>156</v>
      </c>
    </row>
    <row r="21" ht="15" customHeight="1" spans="1:11">
      <c r="A21" s="20"/>
      <c r="B21" s="20"/>
      <c r="C21" s="20" t="s">
        <v>189</v>
      </c>
      <c r="D21" s="21" t="s">
        <v>372</v>
      </c>
      <c r="E21" s="21"/>
      <c r="F21" s="22" t="s">
        <v>181</v>
      </c>
      <c r="G21" s="22" t="s">
        <v>186</v>
      </c>
      <c r="H21" s="22" t="s">
        <v>149</v>
      </c>
      <c r="I21" s="7" t="s">
        <v>186</v>
      </c>
      <c r="J21" s="26" t="s">
        <v>183</v>
      </c>
      <c r="K21" s="26" t="s">
        <v>156</v>
      </c>
    </row>
    <row r="22" ht="15" customHeight="1" spans="1:11">
      <c r="A22" s="20"/>
      <c r="B22" s="20" t="s">
        <v>191</v>
      </c>
      <c r="C22" s="20" t="s">
        <v>192</v>
      </c>
      <c r="D22" s="21" t="s">
        <v>373</v>
      </c>
      <c r="E22" s="21"/>
      <c r="F22" s="20" t="s">
        <v>194</v>
      </c>
      <c r="G22" s="20" t="s">
        <v>220</v>
      </c>
      <c r="H22" s="20" t="s">
        <v>183</v>
      </c>
      <c r="I22" s="7" t="s">
        <v>220</v>
      </c>
      <c r="J22" s="26" t="s">
        <v>183</v>
      </c>
      <c r="K22" s="26" t="s">
        <v>156</v>
      </c>
    </row>
    <row r="23" ht="15" customHeight="1" spans="1:11">
      <c r="A23" s="20"/>
      <c r="B23" s="20"/>
      <c r="C23" s="20" t="s">
        <v>221</v>
      </c>
      <c r="D23" s="21" t="s">
        <v>233</v>
      </c>
      <c r="E23" s="21"/>
      <c r="F23" s="22" t="s">
        <v>234</v>
      </c>
      <c r="G23" s="22" t="s">
        <v>220</v>
      </c>
      <c r="H23" s="22" t="s">
        <v>235</v>
      </c>
      <c r="I23" s="7" t="s">
        <v>220</v>
      </c>
      <c r="J23" s="26" t="s">
        <v>183</v>
      </c>
      <c r="K23" s="26" t="s">
        <v>156</v>
      </c>
    </row>
    <row r="24" ht="15" customHeight="1" spans="1:11">
      <c r="A24" s="20"/>
      <c r="B24" s="20" t="s">
        <v>199</v>
      </c>
      <c r="C24" s="20" t="s">
        <v>200</v>
      </c>
      <c r="D24" s="21" t="s">
        <v>374</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14166666666667" bottom="1" header="0.24" footer="0.67"/>
  <pageSetup paperSize="1" scale="65" orientation="landscap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375</v>
      </c>
      <c r="D2" s="6"/>
      <c r="E2" s="6"/>
      <c r="F2" s="5" t="s">
        <v>129</v>
      </c>
      <c r="G2" s="5" t="s">
        <v>376</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16.2</v>
      </c>
      <c r="F5" s="5"/>
      <c r="G5" s="5">
        <f t="shared" si="0"/>
        <v>0</v>
      </c>
      <c r="H5" s="7">
        <f t="shared" si="0"/>
        <v>16.2</v>
      </c>
      <c r="I5" s="7">
        <f t="shared" si="0"/>
        <v>16.2</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377</v>
      </c>
      <c r="F7" s="5"/>
      <c r="G7" s="5" t="s">
        <v>145</v>
      </c>
      <c r="H7" s="7" t="s">
        <v>377</v>
      </c>
      <c r="I7" s="7" t="s">
        <v>377</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378</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379</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380</v>
      </c>
      <c r="E18" s="21"/>
      <c r="F18" s="20" t="s">
        <v>381</v>
      </c>
      <c r="G18" s="20" t="s">
        <v>182</v>
      </c>
      <c r="H18" s="20" t="s">
        <v>382</v>
      </c>
      <c r="I18" s="7" t="s">
        <v>182</v>
      </c>
      <c r="J18" s="26" t="s">
        <v>183</v>
      </c>
      <c r="K18" s="26" t="s">
        <v>156</v>
      </c>
    </row>
    <row r="19" ht="15" customHeight="1" spans="1:11">
      <c r="A19" s="20"/>
      <c r="B19" s="20"/>
      <c r="C19" s="20" t="s">
        <v>184</v>
      </c>
      <c r="D19" s="21" t="s">
        <v>383</v>
      </c>
      <c r="E19" s="21"/>
      <c r="F19" s="22" t="s">
        <v>181</v>
      </c>
      <c r="G19" s="22" t="s">
        <v>186</v>
      </c>
      <c r="H19" s="22" t="s">
        <v>149</v>
      </c>
      <c r="I19" s="7" t="s">
        <v>186</v>
      </c>
      <c r="J19" s="26" t="s">
        <v>183</v>
      </c>
      <c r="K19" s="26" t="s">
        <v>156</v>
      </c>
    </row>
    <row r="20" ht="15" customHeight="1" spans="1:11">
      <c r="A20" s="20"/>
      <c r="B20" s="20"/>
      <c r="C20" s="20" t="s">
        <v>187</v>
      </c>
      <c r="D20" s="21" t="s">
        <v>384</v>
      </c>
      <c r="E20" s="21"/>
      <c r="F20" s="22" t="s">
        <v>181</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149</v>
      </c>
      <c r="I21" s="7" t="s">
        <v>186</v>
      </c>
      <c r="J21" s="26" t="s">
        <v>183</v>
      </c>
      <c r="K21" s="26" t="s">
        <v>156</v>
      </c>
    </row>
    <row r="22" ht="15" customHeight="1" spans="1:11">
      <c r="A22" s="20"/>
      <c r="B22" s="20" t="s">
        <v>191</v>
      </c>
      <c r="C22" s="20" t="s">
        <v>192</v>
      </c>
      <c r="D22" s="21" t="s">
        <v>385</v>
      </c>
      <c r="E22" s="21"/>
      <c r="F22" s="20" t="s">
        <v>386</v>
      </c>
      <c r="G22" s="20" t="s">
        <v>220</v>
      </c>
      <c r="H22" s="20" t="s">
        <v>183</v>
      </c>
      <c r="I22" s="7" t="s">
        <v>220</v>
      </c>
      <c r="J22" s="26" t="s">
        <v>183</v>
      </c>
      <c r="K22" s="26" t="s">
        <v>156</v>
      </c>
    </row>
    <row r="23" ht="15" customHeight="1" spans="1:11">
      <c r="A23" s="20"/>
      <c r="B23" s="20"/>
      <c r="C23" s="20" t="s">
        <v>195</v>
      </c>
      <c r="D23" s="21" t="s">
        <v>387</v>
      </c>
      <c r="E23" s="21"/>
      <c r="F23" s="22" t="s">
        <v>386</v>
      </c>
      <c r="G23" s="22" t="s">
        <v>220</v>
      </c>
      <c r="H23" s="22" t="s">
        <v>183</v>
      </c>
      <c r="I23" s="7" t="s">
        <v>220</v>
      </c>
      <c r="J23" s="26" t="s">
        <v>183</v>
      </c>
      <c r="K23" s="26" t="s">
        <v>156</v>
      </c>
    </row>
    <row r="24" ht="15" customHeight="1" spans="1:11">
      <c r="A24" s="20"/>
      <c r="B24" s="20" t="s">
        <v>199</v>
      </c>
      <c r="C24" s="20" t="s">
        <v>200</v>
      </c>
      <c r="D24" s="21" t="s">
        <v>374</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41666666666667" bottom="1" header="0.24" footer="0.67"/>
  <pageSetup paperSize="1" scale="65" orientation="landscape" horizontalDpi="3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388</v>
      </c>
      <c r="D2" s="6"/>
      <c r="E2" s="6"/>
      <c r="F2" s="5" t="s">
        <v>129</v>
      </c>
      <c r="G2" s="5" t="s">
        <v>389</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0</v>
      </c>
      <c r="H5" s="7">
        <f t="shared" si="0"/>
        <v>0</v>
      </c>
      <c r="I5" s="7">
        <f t="shared" si="0"/>
        <v>0</v>
      </c>
      <c r="J5" s="13" t="e">
        <f>I5/H5</f>
        <v>#DIV/0!</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145</v>
      </c>
      <c r="H7" s="7" t="s">
        <v>145</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390</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390</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390</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90</v>
      </c>
      <c r="E16" s="17"/>
      <c r="F16" s="18" t="s">
        <v>167</v>
      </c>
      <c r="G16" s="19" t="e">
        <f>IF(J5*10&gt;10,10,J5*10)</f>
        <v>#DIV/0!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391</v>
      </c>
      <c r="E18" s="21"/>
      <c r="F18" s="20" t="s">
        <v>392</v>
      </c>
      <c r="G18" s="20" t="s">
        <v>182</v>
      </c>
      <c r="H18" s="20" t="s">
        <v>235</v>
      </c>
      <c r="I18" s="7" t="s">
        <v>182</v>
      </c>
      <c r="J18" s="26" t="s">
        <v>183</v>
      </c>
      <c r="K18" s="26" t="s">
        <v>156</v>
      </c>
    </row>
    <row r="19" ht="15" customHeight="1" spans="1:11">
      <c r="A19" s="20"/>
      <c r="B19" s="20"/>
      <c r="C19" s="20" t="s">
        <v>184</v>
      </c>
      <c r="D19" s="21" t="s">
        <v>393</v>
      </c>
      <c r="E19" s="21"/>
      <c r="F19" s="22" t="s">
        <v>181</v>
      </c>
      <c r="G19" s="22" t="s">
        <v>186</v>
      </c>
      <c r="H19" s="22" t="s">
        <v>198</v>
      </c>
      <c r="I19" s="7" t="s">
        <v>186</v>
      </c>
      <c r="J19" s="26" t="s">
        <v>183</v>
      </c>
      <c r="K19" s="26" t="s">
        <v>156</v>
      </c>
    </row>
    <row r="20" ht="15" customHeight="1" spans="1:11">
      <c r="A20" s="20"/>
      <c r="B20" s="20"/>
      <c r="C20" s="20" t="s">
        <v>187</v>
      </c>
      <c r="D20" s="21" t="s">
        <v>394</v>
      </c>
      <c r="E20" s="21"/>
      <c r="F20" s="22" t="s">
        <v>395</v>
      </c>
      <c r="G20" s="22" t="s">
        <v>186</v>
      </c>
      <c r="H20" s="22" t="s">
        <v>183</v>
      </c>
      <c r="I20" s="7" t="s">
        <v>186</v>
      </c>
      <c r="J20" s="26" t="s">
        <v>183</v>
      </c>
      <c r="K20" s="26" t="s">
        <v>156</v>
      </c>
    </row>
    <row r="21" ht="15" customHeight="1" spans="1:11">
      <c r="A21" s="20"/>
      <c r="B21" s="20"/>
      <c r="C21" s="20" t="s">
        <v>189</v>
      </c>
      <c r="D21" s="21" t="s">
        <v>396</v>
      </c>
      <c r="E21" s="21"/>
      <c r="F21" s="22" t="s">
        <v>181</v>
      </c>
      <c r="G21" s="22" t="s">
        <v>186</v>
      </c>
      <c r="H21" s="22" t="s">
        <v>198</v>
      </c>
      <c r="I21" s="7" t="s">
        <v>186</v>
      </c>
      <c r="J21" s="26" t="s">
        <v>183</v>
      </c>
      <c r="K21" s="26" t="s">
        <v>156</v>
      </c>
    </row>
    <row r="22" ht="15" customHeight="1" spans="1:11">
      <c r="A22" s="20"/>
      <c r="B22" s="20" t="s">
        <v>191</v>
      </c>
      <c r="C22" s="20" t="s">
        <v>195</v>
      </c>
      <c r="D22" s="21" t="s">
        <v>397</v>
      </c>
      <c r="E22" s="21"/>
      <c r="F22" s="20" t="s">
        <v>181</v>
      </c>
      <c r="G22" s="20" t="s">
        <v>220</v>
      </c>
      <c r="H22" s="20" t="s">
        <v>198</v>
      </c>
      <c r="I22" s="7" t="s">
        <v>220</v>
      </c>
      <c r="J22" s="26" t="s">
        <v>183</v>
      </c>
      <c r="K22" s="26" t="s">
        <v>156</v>
      </c>
    </row>
    <row r="23" ht="15" customHeight="1" spans="1:11">
      <c r="A23" s="20"/>
      <c r="B23" s="20"/>
      <c r="C23" s="20" t="s">
        <v>221</v>
      </c>
      <c r="D23" s="21" t="s">
        <v>398</v>
      </c>
      <c r="E23" s="21"/>
      <c r="F23" s="22" t="s">
        <v>234</v>
      </c>
      <c r="G23" s="22" t="s">
        <v>220</v>
      </c>
      <c r="H23" s="22" t="s">
        <v>235</v>
      </c>
      <c r="I23" s="7" t="s">
        <v>220</v>
      </c>
      <c r="J23" s="26" t="s">
        <v>183</v>
      </c>
      <c r="K23" s="26" t="s">
        <v>156</v>
      </c>
    </row>
    <row r="24" ht="15" customHeight="1" spans="1:11">
      <c r="A24" s="20"/>
      <c r="B24" s="20" t="s">
        <v>199</v>
      </c>
      <c r="C24" s="20" t="s">
        <v>200</v>
      </c>
      <c r="D24" s="21" t="s">
        <v>399</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10208333333333" bottom="1" header="0.24" footer="0.67"/>
  <pageSetup paperSize="1" scale="65" orientation="landscape"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7"/>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400</v>
      </c>
      <c r="D2" s="6"/>
      <c r="E2" s="6"/>
      <c r="F2" s="5" t="s">
        <v>129</v>
      </c>
      <c r="G2" s="5" t="s">
        <v>401</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391</v>
      </c>
      <c r="H5" s="7">
        <f t="shared" si="0"/>
        <v>391</v>
      </c>
      <c r="I5" s="7">
        <f t="shared" si="0"/>
        <v>284.9019</v>
      </c>
      <c r="J5" s="13">
        <f>I5/H5</f>
        <v>0.728649360613811</v>
      </c>
      <c r="K5" s="13"/>
    </row>
    <row r="6" ht="21.95" customHeight="1" spans="1:11">
      <c r="A6" s="7"/>
      <c r="B6" s="7"/>
      <c r="C6" s="10" t="s">
        <v>143</v>
      </c>
      <c r="D6" s="11" t="s">
        <v>144</v>
      </c>
      <c r="E6" s="5" t="s">
        <v>145</v>
      </c>
      <c r="F6" s="5"/>
      <c r="G6" s="5" t="s">
        <v>402</v>
      </c>
      <c r="H6" s="7" t="s">
        <v>402</v>
      </c>
      <c r="I6" s="7" t="s">
        <v>403</v>
      </c>
      <c r="J6" s="5" t="s">
        <v>404</v>
      </c>
      <c r="K6" s="5"/>
    </row>
    <row r="7" ht="21.95" customHeight="1" spans="1:11">
      <c r="A7" s="7"/>
      <c r="B7" s="7"/>
      <c r="C7" s="10"/>
      <c r="D7" s="11" t="s">
        <v>147</v>
      </c>
      <c r="E7" s="5" t="s">
        <v>145</v>
      </c>
      <c r="F7" s="5"/>
      <c r="G7" s="5" t="s">
        <v>145</v>
      </c>
      <c r="H7" s="7" t="s">
        <v>145</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405</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405</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406</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96.4</v>
      </c>
      <c r="E16" s="17"/>
      <c r="F16" s="18" t="s">
        <v>167</v>
      </c>
      <c r="G16" s="19">
        <f>IF(J5*10&gt;10,10,J5*10)</f>
        <v>7.28649360613811</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407</v>
      </c>
      <c r="E18" s="21"/>
      <c r="F18" s="20" t="s">
        <v>408</v>
      </c>
      <c r="G18" s="20" t="s">
        <v>182</v>
      </c>
      <c r="H18" s="20" t="s">
        <v>409</v>
      </c>
      <c r="I18" s="7" t="s">
        <v>182</v>
      </c>
      <c r="J18" s="26" t="s">
        <v>183</v>
      </c>
      <c r="K18" s="26" t="s">
        <v>156</v>
      </c>
    </row>
    <row r="19" ht="15" customHeight="1" spans="1:11">
      <c r="A19" s="20"/>
      <c r="B19" s="20"/>
      <c r="C19" s="20" t="s">
        <v>184</v>
      </c>
      <c r="D19" s="21" t="s">
        <v>361</v>
      </c>
      <c r="E19" s="21"/>
      <c r="F19" s="22" t="s">
        <v>181</v>
      </c>
      <c r="G19" s="22" t="s">
        <v>186</v>
      </c>
      <c r="H19" s="22" t="s">
        <v>198</v>
      </c>
      <c r="I19" s="7" t="s">
        <v>186</v>
      </c>
      <c r="J19" s="26" t="s">
        <v>183</v>
      </c>
      <c r="K19" s="26" t="s">
        <v>156</v>
      </c>
    </row>
    <row r="20" ht="15" customHeight="1" spans="1:11">
      <c r="A20" s="20"/>
      <c r="B20" s="20"/>
      <c r="C20" s="20" t="s">
        <v>187</v>
      </c>
      <c r="D20" s="21" t="s">
        <v>410</v>
      </c>
      <c r="E20" s="21"/>
      <c r="F20" s="22" t="s">
        <v>181</v>
      </c>
      <c r="G20" s="22" t="s">
        <v>186</v>
      </c>
      <c r="H20" s="22" t="s">
        <v>149</v>
      </c>
      <c r="I20" s="7" t="s">
        <v>186</v>
      </c>
      <c r="J20" s="26" t="s">
        <v>183</v>
      </c>
      <c r="K20" s="26" t="s">
        <v>156</v>
      </c>
    </row>
    <row r="21" ht="15" customHeight="1" spans="1:11">
      <c r="A21" s="20"/>
      <c r="B21" s="20"/>
      <c r="C21" s="20" t="s">
        <v>189</v>
      </c>
      <c r="D21" s="21" t="s">
        <v>231</v>
      </c>
      <c r="E21" s="21"/>
      <c r="F21" s="22" t="s">
        <v>411</v>
      </c>
      <c r="G21" s="22" t="s">
        <v>186</v>
      </c>
      <c r="H21" s="22" t="s">
        <v>404</v>
      </c>
      <c r="I21" s="7" t="s">
        <v>412</v>
      </c>
      <c r="J21" s="26" t="s">
        <v>183</v>
      </c>
      <c r="K21" s="26" t="s">
        <v>413</v>
      </c>
    </row>
    <row r="22" ht="15" customHeight="1" spans="1:11">
      <c r="A22" s="20"/>
      <c r="B22" s="20" t="s">
        <v>191</v>
      </c>
      <c r="C22" s="20" t="s">
        <v>192</v>
      </c>
      <c r="D22" s="21" t="s">
        <v>192</v>
      </c>
      <c r="E22" s="21"/>
      <c r="F22" s="20" t="s">
        <v>181</v>
      </c>
      <c r="G22" s="20" t="s">
        <v>217</v>
      </c>
      <c r="H22" s="20" t="s">
        <v>198</v>
      </c>
      <c r="I22" s="7" t="s">
        <v>217</v>
      </c>
      <c r="J22" s="26" t="s">
        <v>183</v>
      </c>
      <c r="K22" s="26" t="s">
        <v>156</v>
      </c>
    </row>
    <row r="23" ht="15" customHeight="1" spans="1:11">
      <c r="A23" s="20"/>
      <c r="B23" s="20"/>
      <c r="C23" s="20" t="s">
        <v>195</v>
      </c>
      <c r="D23" s="21" t="s">
        <v>195</v>
      </c>
      <c r="E23" s="21"/>
      <c r="F23" s="22" t="s">
        <v>181</v>
      </c>
      <c r="G23" s="22" t="s">
        <v>217</v>
      </c>
      <c r="H23" s="22" t="s">
        <v>198</v>
      </c>
      <c r="I23" s="7" t="s">
        <v>217</v>
      </c>
      <c r="J23" s="26" t="s">
        <v>183</v>
      </c>
      <c r="K23" s="26" t="s">
        <v>156</v>
      </c>
    </row>
    <row r="24" ht="15" customHeight="1" spans="1:11">
      <c r="A24" s="20"/>
      <c r="B24" s="20"/>
      <c r="C24" s="20"/>
      <c r="D24" s="21" t="s">
        <v>196</v>
      </c>
      <c r="E24" s="21"/>
      <c r="F24" s="20" t="s">
        <v>232</v>
      </c>
      <c r="G24" s="20" t="s">
        <v>217</v>
      </c>
      <c r="H24" s="20" t="s">
        <v>183</v>
      </c>
      <c r="I24" s="7" t="s">
        <v>217</v>
      </c>
      <c r="J24" s="26" t="s">
        <v>183</v>
      </c>
      <c r="K24" s="26" t="s">
        <v>156</v>
      </c>
    </row>
    <row r="25" ht="15" customHeight="1" spans="1:11">
      <c r="A25" s="20"/>
      <c r="B25" s="20"/>
      <c r="C25" s="20" t="s">
        <v>197</v>
      </c>
      <c r="D25" s="21" t="s">
        <v>197</v>
      </c>
      <c r="E25" s="21"/>
      <c r="F25" s="22" t="s">
        <v>181</v>
      </c>
      <c r="G25" s="22" t="s">
        <v>217</v>
      </c>
      <c r="H25" s="22" t="s">
        <v>198</v>
      </c>
      <c r="I25" s="7" t="s">
        <v>217</v>
      </c>
      <c r="J25" s="26" t="s">
        <v>183</v>
      </c>
      <c r="K25" s="26" t="s">
        <v>156</v>
      </c>
    </row>
    <row r="26" ht="15" customHeight="1" spans="1:11">
      <c r="A26" s="20"/>
      <c r="B26" s="20"/>
      <c r="C26" s="20" t="s">
        <v>221</v>
      </c>
      <c r="D26" s="21" t="s">
        <v>221</v>
      </c>
      <c r="E26" s="21"/>
      <c r="F26" s="22" t="s">
        <v>181</v>
      </c>
      <c r="G26" s="22" t="s">
        <v>217</v>
      </c>
      <c r="H26" s="22" t="s">
        <v>198</v>
      </c>
      <c r="I26" s="7" t="s">
        <v>217</v>
      </c>
      <c r="J26" s="26" t="s">
        <v>183</v>
      </c>
      <c r="K26" s="26" t="s">
        <v>156</v>
      </c>
    </row>
    <row r="27" ht="15" customHeight="1" spans="1:11">
      <c r="A27" s="20"/>
      <c r="B27" s="20"/>
      <c r="C27" s="20"/>
      <c r="D27" s="21" t="s">
        <v>233</v>
      </c>
      <c r="E27" s="21"/>
      <c r="F27" s="20" t="s">
        <v>232</v>
      </c>
      <c r="G27" s="20" t="s">
        <v>217</v>
      </c>
      <c r="H27" s="20" t="s">
        <v>183</v>
      </c>
      <c r="I27" s="7" t="s">
        <v>217</v>
      </c>
      <c r="J27" s="26" t="s">
        <v>183</v>
      </c>
      <c r="K27" s="26" t="s">
        <v>156</v>
      </c>
    </row>
    <row r="28" ht="15" customHeight="1" spans="1:11">
      <c r="A28" s="20"/>
      <c r="B28" s="20" t="s">
        <v>199</v>
      </c>
      <c r="C28" s="20" t="s">
        <v>200</v>
      </c>
      <c r="D28" s="21" t="s">
        <v>200</v>
      </c>
      <c r="E28" s="21"/>
      <c r="F28" s="20" t="s">
        <v>181</v>
      </c>
      <c r="G28" s="20" t="s">
        <v>217</v>
      </c>
      <c r="H28" s="20" t="s">
        <v>202</v>
      </c>
      <c r="I28" s="7" t="s">
        <v>217</v>
      </c>
      <c r="J28" s="26" t="s">
        <v>183</v>
      </c>
      <c r="K28" s="26" t="s">
        <v>156</v>
      </c>
    </row>
    <row r="29" ht="15" customHeight="1" spans="1:11">
      <c r="A29" s="20"/>
      <c r="B29" s="20"/>
      <c r="C29" s="20"/>
      <c r="D29" s="21" t="s">
        <v>201</v>
      </c>
      <c r="E29" s="21"/>
      <c r="F29" s="20" t="s">
        <v>181</v>
      </c>
      <c r="G29" s="20" t="s">
        <v>217</v>
      </c>
      <c r="H29" s="20" t="s">
        <v>202</v>
      </c>
      <c r="I29" s="7" t="s">
        <v>217</v>
      </c>
      <c r="J29" s="26" t="s">
        <v>183</v>
      </c>
      <c r="K29" s="26" t="s">
        <v>156</v>
      </c>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row r="33" s="1" customFormat="1" ht="42" customHeight="1" spans="1:11">
      <c r="A33" s="23"/>
      <c r="B33" s="3"/>
      <c r="C33" s="3"/>
      <c r="D33" s="3"/>
      <c r="E33" s="3"/>
      <c r="F33" s="3"/>
      <c r="G33" s="3"/>
      <c r="H33" s="3"/>
      <c r="I33" s="3"/>
      <c r="J33" s="3"/>
      <c r="K33" s="3"/>
    </row>
    <row r="34" s="1" customFormat="1" ht="42" customHeight="1" spans="1:11">
      <c r="A34" s="23"/>
      <c r="B34" s="3"/>
      <c r="C34" s="3"/>
      <c r="D34" s="3"/>
      <c r="E34" s="3"/>
      <c r="F34" s="3"/>
      <c r="G34" s="3"/>
      <c r="H34" s="3"/>
      <c r="I34" s="3"/>
      <c r="J34" s="3"/>
      <c r="K34" s="3"/>
    </row>
    <row r="35" s="1" customFormat="1" ht="42" customHeight="1" spans="1:11">
      <c r="A35" s="23"/>
      <c r="B35" s="3"/>
      <c r="C35" s="3"/>
      <c r="D35" s="3"/>
      <c r="E35" s="3"/>
      <c r="F35" s="3"/>
      <c r="G35" s="3"/>
      <c r="H35" s="3"/>
      <c r="I35" s="3"/>
      <c r="J35" s="3"/>
      <c r="K35" s="3"/>
    </row>
    <row r="36" s="1" customFormat="1" ht="42" customHeight="1" spans="1:11">
      <c r="A36" s="23"/>
      <c r="B36" s="3"/>
      <c r="C36" s="3"/>
      <c r="D36" s="3"/>
      <c r="E36" s="3"/>
      <c r="F36" s="3"/>
      <c r="G36" s="3"/>
      <c r="H36" s="3"/>
      <c r="I36" s="3"/>
      <c r="J36" s="3"/>
      <c r="K36" s="3"/>
    </row>
    <row r="37" s="1" customFormat="1" ht="42" customHeight="1" spans="1:11">
      <c r="A37" s="23"/>
      <c r="B37" s="3"/>
      <c r="C37" s="3"/>
      <c r="D37" s="3"/>
      <c r="E37" s="3"/>
      <c r="F37" s="3"/>
      <c r="G37" s="3"/>
      <c r="H37" s="3"/>
      <c r="I37" s="3"/>
      <c r="J37" s="3"/>
      <c r="K37" s="3"/>
    </row>
  </sheetData>
  <mergeCells count="61">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D27:E27"/>
    <mergeCell ref="D28:E28"/>
    <mergeCell ref="D29:E29"/>
    <mergeCell ref="A17:A29"/>
    <mergeCell ref="B18:B21"/>
    <mergeCell ref="B22:B27"/>
    <mergeCell ref="B28:B29"/>
    <mergeCell ref="C6:C7"/>
    <mergeCell ref="C23:C24"/>
    <mergeCell ref="C26:C27"/>
    <mergeCell ref="C28:C29"/>
    <mergeCell ref="A4:B10"/>
  </mergeCells>
  <pageMargins left="0.94" right="0.16" top="1.10208333333333" bottom="1" header="0.24" footer="0.67"/>
  <pageSetup paperSize="1" scale="65" orientation="landscap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128</v>
      </c>
      <c r="D2" s="6"/>
      <c r="E2" s="6"/>
      <c r="F2" s="5" t="s">
        <v>129</v>
      </c>
      <c r="G2" s="5" t="s">
        <v>130</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7.2</v>
      </c>
      <c r="F5" s="5"/>
      <c r="G5" s="5">
        <f t="shared" si="0"/>
        <v>0</v>
      </c>
      <c r="H5" s="7">
        <f t="shared" si="0"/>
        <v>7.2</v>
      </c>
      <c r="I5" s="7">
        <f t="shared" si="0"/>
        <v>7.2</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148</v>
      </c>
      <c r="F7" s="5"/>
      <c r="G7" s="5" t="s">
        <v>145</v>
      </c>
      <c r="H7" s="7" t="s">
        <v>148</v>
      </c>
      <c r="I7" s="7" t="s">
        <v>148</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158</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165</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180</v>
      </c>
      <c r="E18" s="21"/>
      <c r="F18" s="20" t="s">
        <v>181</v>
      </c>
      <c r="G18" s="20" t="s">
        <v>182</v>
      </c>
      <c r="H18" s="20" t="s">
        <v>149</v>
      </c>
      <c r="I18" s="7" t="s">
        <v>182</v>
      </c>
      <c r="J18" s="26" t="s">
        <v>183</v>
      </c>
      <c r="K18" s="26" t="s">
        <v>156</v>
      </c>
    </row>
    <row r="19" ht="15" customHeight="1" spans="1:11">
      <c r="A19" s="20"/>
      <c r="B19" s="20"/>
      <c r="C19" s="20" t="s">
        <v>184</v>
      </c>
      <c r="D19" s="21" t="s">
        <v>185</v>
      </c>
      <c r="E19" s="21"/>
      <c r="F19" s="22" t="s">
        <v>181</v>
      </c>
      <c r="G19" s="22" t="s">
        <v>186</v>
      </c>
      <c r="H19" s="22" t="s">
        <v>149</v>
      </c>
      <c r="I19" s="7" t="s">
        <v>186</v>
      </c>
      <c r="J19" s="26" t="s">
        <v>183</v>
      </c>
      <c r="K19" s="26" t="s">
        <v>156</v>
      </c>
    </row>
    <row r="20" ht="15" customHeight="1" spans="1:11">
      <c r="A20" s="20"/>
      <c r="B20" s="20"/>
      <c r="C20" s="20" t="s">
        <v>187</v>
      </c>
      <c r="D20" s="21" t="s">
        <v>188</v>
      </c>
      <c r="E20" s="21"/>
      <c r="F20" s="22" t="s">
        <v>181</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149</v>
      </c>
      <c r="I21" s="7" t="s">
        <v>186</v>
      </c>
      <c r="J21" s="26" t="s">
        <v>183</v>
      </c>
      <c r="K21" s="26" t="s">
        <v>156</v>
      </c>
    </row>
    <row r="22" ht="15" customHeight="1" spans="1:11">
      <c r="A22" s="20"/>
      <c r="B22" s="20" t="s">
        <v>191</v>
      </c>
      <c r="C22" s="20" t="s">
        <v>192</v>
      </c>
      <c r="D22" s="21" t="s">
        <v>193</v>
      </c>
      <c r="E22" s="21"/>
      <c r="F22" s="20" t="s">
        <v>194</v>
      </c>
      <c r="G22" s="20" t="s">
        <v>186</v>
      </c>
      <c r="H22" s="20" t="s">
        <v>183</v>
      </c>
      <c r="I22" s="7" t="s">
        <v>186</v>
      </c>
      <c r="J22" s="26" t="s">
        <v>183</v>
      </c>
      <c r="K22" s="26" t="s">
        <v>156</v>
      </c>
    </row>
    <row r="23" ht="15" customHeight="1" spans="1:11">
      <c r="A23" s="20"/>
      <c r="B23" s="20"/>
      <c r="C23" s="20" t="s">
        <v>195</v>
      </c>
      <c r="D23" s="21" t="s">
        <v>196</v>
      </c>
      <c r="E23" s="21"/>
      <c r="F23" s="22" t="s">
        <v>194</v>
      </c>
      <c r="G23" s="22" t="s">
        <v>186</v>
      </c>
      <c r="H23" s="22" t="s">
        <v>183</v>
      </c>
      <c r="I23" s="7" t="s">
        <v>186</v>
      </c>
      <c r="J23" s="26" t="s">
        <v>183</v>
      </c>
      <c r="K23" s="26" t="s">
        <v>156</v>
      </c>
    </row>
    <row r="24" ht="15" customHeight="1" spans="1:11">
      <c r="A24" s="20"/>
      <c r="B24" s="20"/>
      <c r="C24" s="20" t="s">
        <v>197</v>
      </c>
      <c r="D24" s="21" t="s">
        <v>197</v>
      </c>
      <c r="E24" s="21"/>
      <c r="F24" s="22" t="s">
        <v>181</v>
      </c>
      <c r="G24" s="22" t="s">
        <v>186</v>
      </c>
      <c r="H24" s="22" t="s">
        <v>198</v>
      </c>
      <c r="I24" s="7" t="s">
        <v>186</v>
      </c>
      <c r="J24" s="26" t="s">
        <v>183</v>
      </c>
      <c r="K24" s="26" t="s">
        <v>156</v>
      </c>
    </row>
    <row r="25" ht="15" customHeight="1" spans="1:11">
      <c r="A25" s="20"/>
      <c r="B25" s="20" t="s">
        <v>199</v>
      </c>
      <c r="C25" s="20" t="s">
        <v>200</v>
      </c>
      <c r="D25" s="21" t="s">
        <v>201</v>
      </c>
      <c r="E25" s="21"/>
      <c r="F25" s="20" t="s">
        <v>181</v>
      </c>
      <c r="G25" s="20" t="s">
        <v>186</v>
      </c>
      <c r="H25" s="20" t="s">
        <v>202</v>
      </c>
      <c r="I25" s="7" t="s">
        <v>186</v>
      </c>
      <c r="J25" s="26" t="s">
        <v>183</v>
      </c>
      <c r="K25" s="26" t="s">
        <v>156</v>
      </c>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row r="33" s="1" customFormat="1" ht="42" customHeight="1" spans="1:11">
      <c r="A33" s="23"/>
      <c r="B33" s="3"/>
      <c r="C33" s="3"/>
      <c r="D33" s="3"/>
      <c r="E33" s="3"/>
      <c r="F33" s="3"/>
      <c r="G33" s="3"/>
      <c r="H33" s="3"/>
      <c r="I33" s="3"/>
      <c r="J33" s="3"/>
      <c r="K33" s="3"/>
    </row>
  </sheetData>
  <mergeCells count="53">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A17:A25"/>
    <mergeCell ref="B18:B21"/>
    <mergeCell ref="B22:B24"/>
    <mergeCell ref="C6:C7"/>
    <mergeCell ref="A4:B10"/>
  </mergeCells>
  <pageMargins left="0.94" right="0.16" top="1.02361111111111" bottom="1" header="0.24" footer="0.67"/>
  <pageSetup paperSize="1" scale="65" orientation="landscape" horizontalDpi="3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414</v>
      </c>
      <c r="D2" s="6"/>
      <c r="E2" s="6"/>
      <c r="F2" s="5" t="s">
        <v>129</v>
      </c>
      <c r="G2" s="5" t="s">
        <v>415</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274</v>
      </c>
      <c r="H5" s="7">
        <f t="shared" si="0"/>
        <v>274</v>
      </c>
      <c r="I5" s="7">
        <f t="shared" si="0"/>
        <v>50.8799</v>
      </c>
      <c r="J5" s="13">
        <f>I5/H5</f>
        <v>0.185693065693431</v>
      </c>
      <c r="K5" s="13"/>
    </row>
    <row r="6" ht="21.95" customHeight="1" spans="1:11">
      <c r="A6" s="7"/>
      <c r="B6" s="7"/>
      <c r="C6" s="10" t="s">
        <v>143</v>
      </c>
      <c r="D6" s="11" t="s">
        <v>144</v>
      </c>
      <c r="E6" s="5" t="s">
        <v>145</v>
      </c>
      <c r="F6" s="5"/>
      <c r="G6" s="5" t="s">
        <v>416</v>
      </c>
      <c r="H6" s="7" t="s">
        <v>416</v>
      </c>
      <c r="I6" s="7" t="s">
        <v>417</v>
      </c>
      <c r="J6" s="5" t="s">
        <v>418</v>
      </c>
      <c r="K6" s="5"/>
    </row>
    <row r="7" ht="21.95" customHeight="1" spans="1:11">
      <c r="A7" s="7"/>
      <c r="B7" s="7"/>
      <c r="C7" s="10"/>
      <c r="D7" s="11" t="s">
        <v>147</v>
      </c>
      <c r="E7" s="5" t="s">
        <v>145</v>
      </c>
      <c r="F7" s="5"/>
      <c r="G7" s="5" t="s">
        <v>145</v>
      </c>
      <c r="H7" s="7" t="s">
        <v>145</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414</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414</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419</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91.86</v>
      </c>
      <c r="E16" s="17"/>
      <c r="F16" s="18" t="s">
        <v>167</v>
      </c>
      <c r="G16" s="19">
        <f>IF(J5*10&gt;10,10,J5*10)</f>
        <v>1.85693065693431</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420</v>
      </c>
      <c r="E18" s="21"/>
      <c r="F18" s="20" t="s">
        <v>421</v>
      </c>
      <c r="G18" s="20" t="s">
        <v>182</v>
      </c>
      <c r="H18" s="20" t="s">
        <v>229</v>
      </c>
      <c r="I18" s="7" t="s">
        <v>182</v>
      </c>
      <c r="J18" s="26" t="s">
        <v>422</v>
      </c>
      <c r="K18" s="26" t="s">
        <v>156</v>
      </c>
    </row>
    <row r="19" ht="15" customHeight="1" spans="1:11">
      <c r="A19" s="20"/>
      <c r="B19" s="20"/>
      <c r="C19" s="20" t="s">
        <v>184</v>
      </c>
      <c r="D19" s="21" t="s">
        <v>423</v>
      </c>
      <c r="E19" s="21"/>
      <c r="F19" s="22" t="s">
        <v>213</v>
      </c>
      <c r="G19" s="22" t="s">
        <v>186</v>
      </c>
      <c r="H19" s="22" t="s">
        <v>202</v>
      </c>
      <c r="I19" s="7" t="s">
        <v>186</v>
      </c>
      <c r="J19" s="26" t="s">
        <v>422</v>
      </c>
      <c r="K19" s="26" t="s">
        <v>156</v>
      </c>
    </row>
    <row r="20" ht="15" customHeight="1" spans="1:11">
      <c r="A20" s="20"/>
      <c r="B20" s="20"/>
      <c r="C20" s="20" t="s">
        <v>187</v>
      </c>
      <c r="D20" s="21" t="s">
        <v>394</v>
      </c>
      <c r="E20" s="21"/>
      <c r="F20" s="22" t="s">
        <v>213</v>
      </c>
      <c r="G20" s="22" t="s">
        <v>186</v>
      </c>
      <c r="H20" s="22" t="s">
        <v>202</v>
      </c>
      <c r="I20" s="7" t="s">
        <v>186</v>
      </c>
      <c r="J20" s="26" t="s">
        <v>422</v>
      </c>
      <c r="K20" s="26" t="s">
        <v>156</v>
      </c>
    </row>
    <row r="21" ht="15" customHeight="1" spans="1:11">
      <c r="A21" s="20"/>
      <c r="B21" s="20"/>
      <c r="C21" s="20" t="s">
        <v>189</v>
      </c>
      <c r="D21" s="21" t="s">
        <v>424</v>
      </c>
      <c r="E21" s="21"/>
      <c r="F21" s="22" t="s">
        <v>181</v>
      </c>
      <c r="G21" s="22" t="s">
        <v>186</v>
      </c>
      <c r="H21" s="22" t="s">
        <v>198</v>
      </c>
      <c r="I21" s="7" t="s">
        <v>186</v>
      </c>
      <c r="J21" s="26" t="s">
        <v>422</v>
      </c>
      <c r="K21" s="26" t="s">
        <v>156</v>
      </c>
    </row>
    <row r="22" ht="15" customHeight="1" spans="1:11">
      <c r="A22" s="20"/>
      <c r="B22" s="20" t="s">
        <v>191</v>
      </c>
      <c r="C22" s="20" t="s">
        <v>195</v>
      </c>
      <c r="D22" s="21" t="s">
        <v>425</v>
      </c>
      <c r="E22" s="21"/>
      <c r="F22" s="20" t="s">
        <v>213</v>
      </c>
      <c r="G22" s="20" t="s">
        <v>220</v>
      </c>
      <c r="H22" s="20" t="s">
        <v>202</v>
      </c>
      <c r="I22" s="7" t="s">
        <v>220</v>
      </c>
      <c r="J22" s="26" t="s">
        <v>422</v>
      </c>
      <c r="K22" s="26" t="s">
        <v>156</v>
      </c>
    </row>
    <row r="23" ht="15" customHeight="1" spans="1:11">
      <c r="A23" s="20"/>
      <c r="B23" s="20"/>
      <c r="C23" s="20" t="s">
        <v>221</v>
      </c>
      <c r="D23" s="21" t="s">
        <v>426</v>
      </c>
      <c r="E23" s="21"/>
      <c r="F23" s="22" t="s">
        <v>427</v>
      </c>
      <c r="G23" s="22" t="s">
        <v>220</v>
      </c>
      <c r="H23" s="22" t="s">
        <v>271</v>
      </c>
      <c r="I23" s="7" t="s">
        <v>220</v>
      </c>
      <c r="J23" s="26" t="s">
        <v>422</v>
      </c>
      <c r="K23" s="26" t="s">
        <v>156</v>
      </c>
    </row>
    <row r="24" ht="15" customHeight="1" spans="1:11">
      <c r="A24" s="20"/>
      <c r="B24" s="20" t="s">
        <v>199</v>
      </c>
      <c r="C24" s="20" t="s">
        <v>200</v>
      </c>
      <c r="D24" s="21" t="s">
        <v>200</v>
      </c>
      <c r="E24" s="21"/>
      <c r="F24" s="20" t="s">
        <v>213</v>
      </c>
      <c r="G24" s="20" t="s">
        <v>186</v>
      </c>
      <c r="H24" s="20" t="s">
        <v>202</v>
      </c>
      <c r="I24" s="7" t="s">
        <v>186</v>
      </c>
      <c r="J24" s="26" t="s">
        <v>422</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18055555555556" bottom="1" header="0.24" footer="0.67"/>
  <pageSetup paperSize="1" scale="65" orientation="landscape" horizontalDpi="300" verticalDpi="3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428</v>
      </c>
      <c r="D2" s="6"/>
      <c r="E2" s="6"/>
      <c r="F2" s="5" t="s">
        <v>129</v>
      </c>
      <c r="G2" s="5" t="s">
        <v>429</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15</v>
      </c>
      <c r="H5" s="7">
        <f t="shared" si="0"/>
        <v>15</v>
      </c>
      <c r="I5" s="7">
        <f t="shared" si="0"/>
        <v>11.0735</v>
      </c>
      <c r="J5" s="13">
        <f>I5/H5</f>
        <v>0.738233333333333</v>
      </c>
      <c r="K5" s="13"/>
    </row>
    <row r="6" ht="21.95" customHeight="1" spans="1:11">
      <c r="A6" s="7"/>
      <c r="B6" s="7"/>
      <c r="C6" s="10" t="s">
        <v>143</v>
      </c>
      <c r="D6" s="11" t="s">
        <v>144</v>
      </c>
      <c r="E6" s="5" t="s">
        <v>145</v>
      </c>
      <c r="F6" s="5"/>
      <c r="G6" s="5" t="s">
        <v>430</v>
      </c>
      <c r="H6" s="7" t="s">
        <v>430</v>
      </c>
      <c r="I6" s="7" t="s">
        <v>431</v>
      </c>
      <c r="J6" s="5" t="s">
        <v>432</v>
      </c>
      <c r="K6" s="5"/>
    </row>
    <row r="7" ht="21.95" customHeight="1" spans="1:11">
      <c r="A7" s="7"/>
      <c r="B7" s="7"/>
      <c r="C7" s="10"/>
      <c r="D7" s="11" t="s">
        <v>147</v>
      </c>
      <c r="E7" s="5" t="s">
        <v>145</v>
      </c>
      <c r="F7" s="5"/>
      <c r="G7" s="5" t="s">
        <v>145</v>
      </c>
      <c r="H7" s="7" t="s">
        <v>145</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428</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428</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433</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95.58</v>
      </c>
      <c r="E16" s="17"/>
      <c r="F16" s="18" t="s">
        <v>167</v>
      </c>
      <c r="G16" s="19">
        <f>IF(J5*10&gt;10,10,J5*10)</f>
        <v>7.38233333333333</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434</v>
      </c>
      <c r="E18" s="21"/>
      <c r="F18" s="20" t="s">
        <v>435</v>
      </c>
      <c r="G18" s="20" t="s">
        <v>182</v>
      </c>
      <c r="H18" s="20" t="s">
        <v>436</v>
      </c>
      <c r="I18" s="7" t="s">
        <v>182</v>
      </c>
      <c r="J18" s="26" t="s">
        <v>183</v>
      </c>
      <c r="K18" s="26" t="s">
        <v>156</v>
      </c>
    </row>
    <row r="19" ht="15" customHeight="1" spans="1:11">
      <c r="A19" s="20"/>
      <c r="B19" s="20"/>
      <c r="C19" s="20" t="s">
        <v>184</v>
      </c>
      <c r="D19" s="21" t="s">
        <v>284</v>
      </c>
      <c r="E19" s="21"/>
      <c r="F19" s="22" t="s">
        <v>213</v>
      </c>
      <c r="G19" s="22" t="s">
        <v>186</v>
      </c>
      <c r="H19" s="22" t="s">
        <v>149</v>
      </c>
      <c r="I19" s="7" t="s">
        <v>186</v>
      </c>
      <c r="J19" s="26" t="s">
        <v>183</v>
      </c>
      <c r="K19" s="26" t="s">
        <v>156</v>
      </c>
    </row>
    <row r="20" ht="15" customHeight="1" spans="1:11">
      <c r="A20" s="20"/>
      <c r="B20" s="20"/>
      <c r="C20" s="20" t="s">
        <v>187</v>
      </c>
      <c r="D20" s="21" t="s">
        <v>285</v>
      </c>
      <c r="E20" s="21"/>
      <c r="F20" s="22" t="s">
        <v>213</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432</v>
      </c>
      <c r="I21" s="7" t="s">
        <v>437</v>
      </c>
      <c r="J21" s="26" t="s">
        <v>245</v>
      </c>
      <c r="K21" s="26" t="s">
        <v>438</v>
      </c>
    </row>
    <row r="22" ht="15" customHeight="1" spans="1:11">
      <c r="A22" s="20"/>
      <c r="B22" s="20" t="s">
        <v>191</v>
      </c>
      <c r="C22" s="20" t="s">
        <v>192</v>
      </c>
      <c r="D22" s="21" t="s">
        <v>439</v>
      </c>
      <c r="E22" s="21"/>
      <c r="F22" s="20" t="s">
        <v>219</v>
      </c>
      <c r="G22" s="20" t="s">
        <v>186</v>
      </c>
      <c r="H22" s="20" t="s">
        <v>183</v>
      </c>
      <c r="I22" s="7" t="s">
        <v>186</v>
      </c>
      <c r="J22" s="26" t="s">
        <v>183</v>
      </c>
      <c r="K22" s="26" t="s">
        <v>156</v>
      </c>
    </row>
    <row r="23" ht="15" customHeight="1" spans="1:11">
      <c r="A23" s="20"/>
      <c r="B23" s="20"/>
      <c r="C23" s="20" t="s">
        <v>195</v>
      </c>
      <c r="D23" s="21" t="s">
        <v>440</v>
      </c>
      <c r="E23" s="21"/>
      <c r="F23" s="22" t="s">
        <v>219</v>
      </c>
      <c r="G23" s="22" t="s">
        <v>186</v>
      </c>
      <c r="H23" s="22" t="s">
        <v>183</v>
      </c>
      <c r="I23" s="7" t="s">
        <v>186</v>
      </c>
      <c r="J23" s="26" t="s">
        <v>183</v>
      </c>
      <c r="K23" s="26" t="s">
        <v>156</v>
      </c>
    </row>
    <row r="24" ht="15" customHeight="1" spans="1:11">
      <c r="A24" s="20"/>
      <c r="B24" s="20"/>
      <c r="C24" s="20" t="s">
        <v>221</v>
      </c>
      <c r="D24" s="21" t="s">
        <v>441</v>
      </c>
      <c r="E24" s="21"/>
      <c r="F24" s="22" t="s">
        <v>219</v>
      </c>
      <c r="G24" s="22" t="s">
        <v>186</v>
      </c>
      <c r="H24" s="22" t="s">
        <v>183</v>
      </c>
      <c r="I24" s="7" t="s">
        <v>186</v>
      </c>
      <c r="J24" s="26" t="s">
        <v>183</v>
      </c>
      <c r="K24" s="26" t="s">
        <v>156</v>
      </c>
    </row>
    <row r="25" ht="15" customHeight="1" spans="1:11">
      <c r="A25" s="20"/>
      <c r="B25" s="20" t="s">
        <v>199</v>
      </c>
      <c r="C25" s="20" t="s">
        <v>200</v>
      </c>
      <c r="D25" s="21" t="s">
        <v>200</v>
      </c>
      <c r="E25" s="21"/>
      <c r="F25" s="20" t="s">
        <v>181</v>
      </c>
      <c r="G25" s="20" t="s">
        <v>186</v>
      </c>
      <c r="H25" s="20" t="s">
        <v>202</v>
      </c>
      <c r="I25" s="7" t="s">
        <v>186</v>
      </c>
      <c r="J25" s="26" t="s">
        <v>183</v>
      </c>
      <c r="K25" s="26" t="s">
        <v>156</v>
      </c>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row r="33" s="1" customFormat="1" ht="42" customHeight="1" spans="1:11">
      <c r="A33" s="23"/>
      <c r="B33" s="3"/>
      <c r="C33" s="3"/>
      <c r="D33" s="3"/>
      <c r="E33" s="3"/>
      <c r="F33" s="3"/>
      <c r="G33" s="3"/>
      <c r="H33" s="3"/>
      <c r="I33" s="3"/>
      <c r="J33" s="3"/>
      <c r="K33" s="3"/>
    </row>
  </sheetData>
  <mergeCells count="53">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A17:A25"/>
    <mergeCell ref="B18:B21"/>
    <mergeCell ref="B22:B24"/>
    <mergeCell ref="C6:C7"/>
    <mergeCell ref="A4:B10"/>
  </mergeCells>
  <pageMargins left="0.94" right="0.16" top="1.14166666666667" bottom="1" header="0.24" footer="0.67"/>
  <pageSetup paperSize="1" scale="65" orientation="landscape" horizontalDpi="300" verticalDpi="3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442</v>
      </c>
      <c r="D2" s="6"/>
      <c r="E2" s="6"/>
      <c r="F2" s="5" t="s">
        <v>129</v>
      </c>
      <c r="G2" s="5" t="s">
        <v>443</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10</v>
      </c>
      <c r="H5" s="7">
        <f t="shared" si="0"/>
        <v>10</v>
      </c>
      <c r="I5" s="7">
        <f t="shared" si="0"/>
        <v>0</v>
      </c>
      <c r="J5" s="13">
        <f>I5/H5</f>
        <v>0</v>
      </c>
      <c r="K5" s="13"/>
    </row>
    <row r="6" ht="21.95" customHeight="1" spans="1:11">
      <c r="A6" s="7"/>
      <c r="B6" s="7"/>
      <c r="C6" s="10" t="s">
        <v>143</v>
      </c>
      <c r="D6" s="11" t="s">
        <v>144</v>
      </c>
      <c r="E6" s="5" t="s">
        <v>145</v>
      </c>
      <c r="F6" s="5"/>
      <c r="G6" s="5" t="s">
        <v>279</v>
      </c>
      <c r="H6" s="7" t="s">
        <v>279</v>
      </c>
      <c r="I6" s="7" t="s">
        <v>145</v>
      </c>
      <c r="J6" s="5" t="s">
        <v>146</v>
      </c>
      <c r="K6" s="5"/>
    </row>
    <row r="7" ht="21.95" customHeight="1" spans="1:11">
      <c r="A7" s="7"/>
      <c r="B7" s="7"/>
      <c r="C7" s="10"/>
      <c r="D7" s="11" t="s">
        <v>147</v>
      </c>
      <c r="E7" s="5" t="s">
        <v>145</v>
      </c>
      <c r="F7" s="5"/>
      <c r="G7" s="5" t="s">
        <v>145</v>
      </c>
      <c r="H7" s="7" t="s">
        <v>145</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442</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442</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444</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90</v>
      </c>
      <c r="E16" s="17"/>
      <c r="F16" s="18" t="s">
        <v>167</v>
      </c>
      <c r="G16" s="19">
        <f>IF(J5*10&gt;10,10,J5*10)</f>
        <v>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445</v>
      </c>
      <c r="E18" s="21"/>
      <c r="F18" s="20" t="s">
        <v>283</v>
      </c>
      <c r="G18" s="20" t="s">
        <v>182</v>
      </c>
      <c r="H18" s="20" t="s">
        <v>360</v>
      </c>
      <c r="I18" s="7" t="s">
        <v>182</v>
      </c>
      <c r="J18" s="26" t="s">
        <v>183</v>
      </c>
      <c r="K18" s="26" t="s">
        <v>156</v>
      </c>
    </row>
    <row r="19" ht="15" customHeight="1" spans="1:11">
      <c r="A19" s="20"/>
      <c r="B19" s="20"/>
      <c r="C19" s="20" t="s">
        <v>184</v>
      </c>
      <c r="D19" s="21" t="s">
        <v>446</v>
      </c>
      <c r="E19" s="21"/>
      <c r="F19" s="22" t="s">
        <v>213</v>
      </c>
      <c r="G19" s="22" t="s">
        <v>186</v>
      </c>
      <c r="H19" s="22" t="s">
        <v>447</v>
      </c>
      <c r="I19" s="7" t="s">
        <v>186</v>
      </c>
      <c r="J19" s="26" t="s">
        <v>183</v>
      </c>
      <c r="K19" s="26" t="s">
        <v>156</v>
      </c>
    </row>
    <row r="20" ht="15" customHeight="1" spans="1:11">
      <c r="A20" s="20"/>
      <c r="B20" s="20"/>
      <c r="C20" s="20" t="s">
        <v>187</v>
      </c>
      <c r="D20" s="21" t="s">
        <v>448</v>
      </c>
      <c r="E20" s="21"/>
      <c r="F20" s="22" t="s">
        <v>213</v>
      </c>
      <c r="G20" s="22" t="s">
        <v>186</v>
      </c>
      <c r="H20" s="22" t="s">
        <v>202</v>
      </c>
      <c r="I20" s="7" t="s">
        <v>186</v>
      </c>
      <c r="J20" s="26" t="s">
        <v>183</v>
      </c>
      <c r="K20" s="26" t="s">
        <v>156</v>
      </c>
    </row>
    <row r="21" ht="15" customHeight="1" spans="1:11">
      <c r="A21" s="20"/>
      <c r="B21" s="20"/>
      <c r="C21" s="20" t="s">
        <v>189</v>
      </c>
      <c r="D21" s="21" t="s">
        <v>449</v>
      </c>
      <c r="E21" s="21"/>
      <c r="F21" s="22" t="s">
        <v>450</v>
      </c>
      <c r="G21" s="22" t="s">
        <v>186</v>
      </c>
      <c r="H21" s="22" t="s">
        <v>146</v>
      </c>
      <c r="I21" s="7" t="s">
        <v>186</v>
      </c>
      <c r="J21" s="26" t="s">
        <v>183</v>
      </c>
      <c r="K21" s="26" t="s">
        <v>156</v>
      </c>
    </row>
    <row r="22" ht="15" customHeight="1" spans="1:11">
      <c r="A22" s="20"/>
      <c r="B22" s="20" t="s">
        <v>191</v>
      </c>
      <c r="C22" s="20" t="s">
        <v>195</v>
      </c>
      <c r="D22" s="21" t="s">
        <v>451</v>
      </c>
      <c r="E22" s="21"/>
      <c r="F22" s="20" t="s">
        <v>248</v>
      </c>
      <c r="G22" s="20" t="s">
        <v>220</v>
      </c>
      <c r="H22" s="20" t="s">
        <v>183</v>
      </c>
      <c r="I22" s="7" t="s">
        <v>220</v>
      </c>
      <c r="J22" s="26" t="s">
        <v>183</v>
      </c>
      <c r="K22" s="26" t="s">
        <v>156</v>
      </c>
    </row>
    <row r="23" ht="15" customHeight="1" spans="1:11">
      <c r="A23" s="20"/>
      <c r="B23" s="20"/>
      <c r="C23" s="20" t="s">
        <v>221</v>
      </c>
      <c r="D23" s="21" t="s">
        <v>452</v>
      </c>
      <c r="E23" s="21"/>
      <c r="F23" s="22" t="s">
        <v>453</v>
      </c>
      <c r="G23" s="22" t="s">
        <v>220</v>
      </c>
      <c r="H23" s="22" t="s">
        <v>183</v>
      </c>
      <c r="I23" s="7" t="s">
        <v>220</v>
      </c>
      <c r="J23" s="26" t="s">
        <v>183</v>
      </c>
      <c r="K23" s="26" t="s">
        <v>156</v>
      </c>
    </row>
    <row r="24" ht="15" customHeight="1" spans="1:11">
      <c r="A24" s="20"/>
      <c r="B24" s="20" t="s">
        <v>199</v>
      </c>
      <c r="C24" s="20" t="s">
        <v>200</v>
      </c>
      <c r="D24" s="21" t="s">
        <v>454</v>
      </c>
      <c r="E24" s="21"/>
      <c r="F24" s="20" t="s">
        <v>213</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0625" bottom="1" header="0.24" footer="0.67"/>
  <pageSetup paperSize="1" scale="65" orientation="landscape" horizontalDpi="300" verticalDpi="3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455</v>
      </c>
      <c r="D2" s="6"/>
      <c r="E2" s="6"/>
      <c r="F2" s="5" t="s">
        <v>129</v>
      </c>
      <c r="G2" s="5" t="s">
        <v>456</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31</v>
      </c>
      <c r="H5" s="7">
        <f t="shared" si="0"/>
        <v>31</v>
      </c>
      <c r="I5" s="7">
        <f t="shared" si="0"/>
        <v>0.102</v>
      </c>
      <c r="J5" s="13">
        <f>I5/H5</f>
        <v>0.00329032258064516</v>
      </c>
      <c r="K5" s="13"/>
    </row>
    <row r="6" ht="21.95" customHeight="1" spans="1:11">
      <c r="A6" s="7"/>
      <c r="B6" s="7"/>
      <c r="C6" s="10" t="s">
        <v>143</v>
      </c>
      <c r="D6" s="11" t="s">
        <v>144</v>
      </c>
      <c r="E6" s="5" t="s">
        <v>145</v>
      </c>
      <c r="F6" s="5"/>
      <c r="G6" s="5" t="s">
        <v>457</v>
      </c>
      <c r="H6" s="7" t="s">
        <v>457</v>
      </c>
      <c r="I6" s="7" t="s">
        <v>458</v>
      </c>
      <c r="J6" s="5" t="s">
        <v>459</v>
      </c>
      <c r="K6" s="5"/>
    </row>
    <row r="7" ht="21.95" customHeight="1" spans="1:11">
      <c r="A7" s="7"/>
      <c r="B7" s="7"/>
      <c r="C7" s="10"/>
      <c r="D7" s="11" t="s">
        <v>147</v>
      </c>
      <c r="E7" s="5" t="s">
        <v>145</v>
      </c>
      <c r="F7" s="5"/>
      <c r="G7" s="5" t="s">
        <v>145</v>
      </c>
      <c r="H7" s="7" t="s">
        <v>145</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460</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460</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460</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80.07</v>
      </c>
      <c r="E16" s="17"/>
      <c r="F16" s="18" t="s">
        <v>167</v>
      </c>
      <c r="G16" s="19">
        <f>IF(J5*10&gt;10,10,J5*10)</f>
        <v>0.0329032258064516</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339</v>
      </c>
      <c r="E18" s="21"/>
      <c r="F18" s="20" t="s">
        <v>333</v>
      </c>
      <c r="G18" s="20" t="s">
        <v>182</v>
      </c>
      <c r="H18" s="20" t="s">
        <v>271</v>
      </c>
      <c r="I18" s="7" t="s">
        <v>182</v>
      </c>
      <c r="J18" s="26" t="s">
        <v>183</v>
      </c>
      <c r="K18" s="26" t="s">
        <v>156</v>
      </c>
    </row>
    <row r="19" ht="15" customHeight="1" spans="1:11">
      <c r="A19" s="20"/>
      <c r="B19" s="20"/>
      <c r="C19" s="20" t="s">
        <v>184</v>
      </c>
      <c r="D19" s="21" t="s">
        <v>461</v>
      </c>
      <c r="E19" s="21"/>
      <c r="F19" s="22" t="s">
        <v>181</v>
      </c>
      <c r="G19" s="22" t="s">
        <v>186</v>
      </c>
      <c r="H19" s="22" t="s">
        <v>149</v>
      </c>
      <c r="I19" s="7" t="s">
        <v>186</v>
      </c>
      <c r="J19" s="26" t="s">
        <v>183</v>
      </c>
      <c r="K19" s="26" t="s">
        <v>156</v>
      </c>
    </row>
    <row r="20" ht="15" customHeight="1" spans="1:11">
      <c r="A20" s="20"/>
      <c r="B20" s="20"/>
      <c r="C20" s="20" t="s">
        <v>187</v>
      </c>
      <c r="D20" s="21" t="s">
        <v>274</v>
      </c>
      <c r="E20" s="21"/>
      <c r="F20" s="22" t="s">
        <v>181</v>
      </c>
      <c r="G20" s="22" t="s">
        <v>186</v>
      </c>
      <c r="H20" s="22" t="s">
        <v>149</v>
      </c>
      <c r="I20" s="7" t="s">
        <v>186</v>
      </c>
      <c r="J20" s="26" t="s">
        <v>183</v>
      </c>
      <c r="K20" s="26" t="s">
        <v>156</v>
      </c>
    </row>
    <row r="21" ht="15" customHeight="1" spans="1:11">
      <c r="A21" s="20"/>
      <c r="B21" s="20"/>
      <c r="C21" s="20" t="s">
        <v>189</v>
      </c>
      <c r="D21" s="21" t="s">
        <v>231</v>
      </c>
      <c r="E21" s="21"/>
      <c r="F21" s="22" t="s">
        <v>181</v>
      </c>
      <c r="G21" s="22" t="s">
        <v>186</v>
      </c>
      <c r="H21" s="22" t="s">
        <v>462</v>
      </c>
      <c r="I21" s="7" t="s">
        <v>463</v>
      </c>
      <c r="J21" s="26" t="s">
        <v>245</v>
      </c>
      <c r="K21" s="26" t="s">
        <v>438</v>
      </c>
    </row>
    <row r="22" ht="15" customHeight="1" spans="1:11">
      <c r="A22" s="20"/>
      <c r="B22" s="20" t="s">
        <v>191</v>
      </c>
      <c r="C22" s="20" t="s">
        <v>195</v>
      </c>
      <c r="D22" s="21" t="s">
        <v>196</v>
      </c>
      <c r="E22" s="21"/>
      <c r="F22" s="20" t="s">
        <v>232</v>
      </c>
      <c r="G22" s="20" t="s">
        <v>220</v>
      </c>
      <c r="H22" s="20" t="s">
        <v>183</v>
      </c>
      <c r="I22" s="7" t="s">
        <v>220</v>
      </c>
      <c r="J22" s="26" t="s">
        <v>183</v>
      </c>
      <c r="K22" s="26" t="s">
        <v>156</v>
      </c>
    </row>
    <row r="23" ht="15" customHeight="1" spans="1:11">
      <c r="A23" s="20"/>
      <c r="B23" s="20"/>
      <c r="C23" s="20" t="s">
        <v>221</v>
      </c>
      <c r="D23" s="21" t="s">
        <v>233</v>
      </c>
      <c r="E23" s="21"/>
      <c r="F23" s="22" t="s">
        <v>232</v>
      </c>
      <c r="G23" s="22" t="s">
        <v>220</v>
      </c>
      <c r="H23" s="22" t="s">
        <v>183</v>
      </c>
      <c r="I23" s="7" t="s">
        <v>220</v>
      </c>
      <c r="J23" s="26" t="s">
        <v>183</v>
      </c>
      <c r="K23" s="26" t="s">
        <v>156</v>
      </c>
    </row>
    <row r="24" ht="15" customHeight="1" spans="1:11">
      <c r="A24" s="20"/>
      <c r="B24" s="20" t="s">
        <v>199</v>
      </c>
      <c r="C24" s="20" t="s">
        <v>200</v>
      </c>
      <c r="D24" s="21" t="s">
        <v>201</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02361111111111" bottom="1" header="0.24" footer="0.67"/>
  <pageSetup paperSize="1" scale="65" orientation="landscape" horizontalDpi="300"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464</v>
      </c>
      <c r="D2" s="6"/>
      <c r="E2" s="6"/>
      <c r="F2" s="5" t="s">
        <v>129</v>
      </c>
      <c r="G2" s="5" t="s">
        <v>465</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6.8</v>
      </c>
      <c r="H5" s="7">
        <f t="shared" si="0"/>
        <v>6.8</v>
      </c>
      <c r="I5" s="7">
        <f t="shared" si="0"/>
        <v>0</v>
      </c>
      <c r="J5" s="13">
        <f>I5/H5</f>
        <v>0</v>
      </c>
      <c r="K5" s="13"/>
    </row>
    <row r="6" ht="21.95" customHeight="1" spans="1:11">
      <c r="A6" s="7"/>
      <c r="B6" s="7"/>
      <c r="C6" s="10" t="s">
        <v>143</v>
      </c>
      <c r="D6" s="11" t="s">
        <v>144</v>
      </c>
      <c r="E6" s="5" t="s">
        <v>145</v>
      </c>
      <c r="F6" s="5"/>
      <c r="G6" s="5" t="s">
        <v>466</v>
      </c>
      <c r="H6" s="7" t="s">
        <v>466</v>
      </c>
      <c r="I6" s="7" t="s">
        <v>145</v>
      </c>
      <c r="J6" s="5" t="s">
        <v>146</v>
      </c>
      <c r="K6" s="5"/>
    </row>
    <row r="7" ht="21.95" customHeight="1" spans="1:11">
      <c r="A7" s="7"/>
      <c r="B7" s="7"/>
      <c r="C7" s="10"/>
      <c r="D7" s="11" t="s">
        <v>147</v>
      </c>
      <c r="E7" s="5" t="s">
        <v>145</v>
      </c>
      <c r="F7" s="5"/>
      <c r="G7" s="5" t="s">
        <v>145</v>
      </c>
      <c r="H7" s="7" t="s">
        <v>145</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467</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467</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467</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80</v>
      </c>
      <c r="E16" s="17"/>
      <c r="F16" s="18" t="s">
        <v>167</v>
      </c>
      <c r="G16" s="19">
        <f>IF(J5*10&gt;10,10,J5*10)</f>
        <v>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468</v>
      </c>
      <c r="E18" s="21"/>
      <c r="F18" s="20" t="s">
        <v>181</v>
      </c>
      <c r="G18" s="20" t="s">
        <v>182</v>
      </c>
      <c r="H18" s="20" t="s">
        <v>198</v>
      </c>
      <c r="I18" s="7" t="s">
        <v>182</v>
      </c>
      <c r="J18" s="26" t="s">
        <v>183</v>
      </c>
      <c r="K18" s="26" t="s">
        <v>156</v>
      </c>
    </row>
    <row r="19" ht="15" customHeight="1" spans="1:11">
      <c r="A19" s="20"/>
      <c r="B19" s="20"/>
      <c r="C19" s="20" t="s">
        <v>184</v>
      </c>
      <c r="D19" s="21" t="s">
        <v>469</v>
      </c>
      <c r="E19" s="21"/>
      <c r="F19" s="22" t="s">
        <v>181</v>
      </c>
      <c r="G19" s="22" t="s">
        <v>186</v>
      </c>
      <c r="H19" s="22" t="s">
        <v>198</v>
      </c>
      <c r="I19" s="7" t="s">
        <v>186</v>
      </c>
      <c r="J19" s="26" t="s">
        <v>183</v>
      </c>
      <c r="K19" s="26" t="s">
        <v>156</v>
      </c>
    </row>
    <row r="20" ht="15" customHeight="1" spans="1:11">
      <c r="A20" s="20"/>
      <c r="B20" s="20"/>
      <c r="C20" s="20" t="s">
        <v>187</v>
      </c>
      <c r="D20" s="21" t="s">
        <v>470</v>
      </c>
      <c r="E20" s="21"/>
      <c r="F20" s="22" t="s">
        <v>181</v>
      </c>
      <c r="G20" s="22" t="s">
        <v>186</v>
      </c>
      <c r="H20" s="22" t="s">
        <v>198</v>
      </c>
      <c r="I20" s="7" t="s">
        <v>186</v>
      </c>
      <c r="J20" s="26" t="s">
        <v>183</v>
      </c>
      <c r="K20" s="26" t="s">
        <v>156</v>
      </c>
    </row>
    <row r="21" ht="15" customHeight="1" spans="1:11">
      <c r="A21" s="20"/>
      <c r="B21" s="20"/>
      <c r="C21" s="20" t="s">
        <v>189</v>
      </c>
      <c r="D21" s="21" t="s">
        <v>471</v>
      </c>
      <c r="E21" s="21"/>
      <c r="F21" s="22" t="s">
        <v>181</v>
      </c>
      <c r="G21" s="22" t="s">
        <v>186</v>
      </c>
      <c r="H21" s="22" t="s">
        <v>146</v>
      </c>
      <c r="I21" s="7" t="s">
        <v>146</v>
      </c>
      <c r="J21" s="26" t="s">
        <v>472</v>
      </c>
      <c r="K21" s="26" t="s">
        <v>473</v>
      </c>
    </row>
    <row r="22" ht="15" customHeight="1" spans="1:11">
      <c r="A22" s="20"/>
      <c r="B22" s="20" t="s">
        <v>191</v>
      </c>
      <c r="C22" s="20" t="s">
        <v>195</v>
      </c>
      <c r="D22" s="21" t="s">
        <v>474</v>
      </c>
      <c r="E22" s="21"/>
      <c r="F22" s="20" t="s">
        <v>248</v>
      </c>
      <c r="G22" s="20" t="s">
        <v>220</v>
      </c>
      <c r="H22" s="20" t="s">
        <v>183</v>
      </c>
      <c r="I22" s="7" t="s">
        <v>220</v>
      </c>
      <c r="J22" s="26" t="s">
        <v>183</v>
      </c>
      <c r="K22" s="26" t="s">
        <v>156</v>
      </c>
    </row>
    <row r="23" ht="15" customHeight="1" spans="1:11">
      <c r="A23" s="20"/>
      <c r="B23" s="20"/>
      <c r="C23" s="20" t="s">
        <v>221</v>
      </c>
      <c r="D23" s="21" t="s">
        <v>233</v>
      </c>
      <c r="E23" s="21"/>
      <c r="F23" s="22" t="s">
        <v>234</v>
      </c>
      <c r="G23" s="22" t="s">
        <v>220</v>
      </c>
      <c r="H23" s="22" t="s">
        <v>235</v>
      </c>
      <c r="I23" s="7" t="s">
        <v>220</v>
      </c>
      <c r="J23" s="26" t="s">
        <v>183</v>
      </c>
      <c r="K23" s="26" t="s">
        <v>156</v>
      </c>
    </row>
    <row r="24" ht="15" customHeight="1" spans="1:11">
      <c r="A24" s="20"/>
      <c r="B24" s="20" t="s">
        <v>199</v>
      </c>
      <c r="C24" s="20" t="s">
        <v>200</v>
      </c>
      <c r="D24" s="21" t="s">
        <v>201</v>
      </c>
      <c r="E24" s="21"/>
      <c r="F24" s="20" t="s">
        <v>181</v>
      </c>
      <c r="G24" s="20" t="s">
        <v>186</v>
      </c>
      <c r="H24" s="20" t="s">
        <v>341</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14166666666667" bottom="1" header="0.24" footer="0.67"/>
  <pageSetup paperSize="1" scale="65" orientation="landscape" horizontalDpi="300" verticalDpi="3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475</v>
      </c>
      <c r="D2" s="6"/>
      <c r="E2" s="6"/>
      <c r="F2" s="5" t="s">
        <v>129</v>
      </c>
      <c r="G2" s="5" t="s">
        <v>476</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17</v>
      </c>
      <c r="H5" s="7">
        <f t="shared" si="0"/>
        <v>17</v>
      </c>
      <c r="I5" s="7">
        <f t="shared" si="0"/>
        <v>0</v>
      </c>
      <c r="J5" s="13">
        <f>I5/H5</f>
        <v>0</v>
      </c>
      <c r="K5" s="13"/>
    </row>
    <row r="6" ht="21.95" customHeight="1" spans="1:11">
      <c r="A6" s="7"/>
      <c r="B6" s="7"/>
      <c r="C6" s="10" t="s">
        <v>143</v>
      </c>
      <c r="D6" s="11" t="s">
        <v>144</v>
      </c>
      <c r="E6" s="5" t="s">
        <v>145</v>
      </c>
      <c r="F6" s="5"/>
      <c r="G6" s="5" t="s">
        <v>477</v>
      </c>
      <c r="H6" s="7" t="s">
        <v>477</v>
      </c>
      <c r="I6" s="7" t="s">
        <v>145</v>
      </c>
      <c r="J6" s="5" t="s">
        <v>146</v>
      </c>
      <c r="K6" s="5"/>
    </row>
    <row r="7" ht="21.95" customHeight="1" spans="1:11">
      <c r="A7" s="7"/>
      <c r="B7" s="7"/>
      <c r="C7" s="10"/>
      <c r="D7" s="11" t="s">
        <v>147</v>
      </c>
      <c r="E7" s="5" t="s">
        <v>145</v>
      </c>
      <c r="F7" s="5"/>
      <c r="G7" s="5" t="s">
        <v>145</v>
      </c>
      <c r="H7" s="7" t="s">
        <v>145</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478</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478</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478</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80</v>
      </c>
      <c r="E16" s="17"/>
      <c r="F16" s="18" t="s">
        <v>167</v>
      </c>
      <c r="G16" s="19">
        <f>IF(J5*10&gt;10,10,J5*10)</f>
        <v>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479</v>
      </c>
      <c r="E18" s="21"/>
      <c r="F18" s="20" t="s">
        <v>480</v>
      </c>
      <c r="G18" s="20" t="s">
        <v>182</v>
      </c>
      <c r="H18" s="20" t="s">
        <v>186</v>
      </c>
      <c r="I18" s="7" t="s">
        <v>182</v>
      </c>
      <c r="J18" s="26" t="s">
        <v>183</v>
      </c>
      <c r="K18" s="26" t="s">
        <v>156</v>
      </c>
    </row>
    <row r="19" ht="15" customHeight="1" spans="1:11">
      <c r="A19" s="20"/>
      <c r="B19" s="20"/>
      <c r="C19" s="20" t="s">
        <v>184</v>
      </c>
      <c r="D19" s="21" t="s">
        <v>481</v>
      </c>
      <c r="E19" s="21"/>
      <c r="F19" s="22" t="s">
        <v>181</v>
      </c>
      <c r="G19" s="22" t="s">
        <v>186</v>
      </c>
      <c r="H19" s="22" t="s">
        <v>198</v>
      </c>
      <c r="I19" s="7" t="s">
        <v>186</v>
      </c>
      <c r="J19" s="26" t="s">
        <v>183</v>
      </c>
      <c r="K19" s="26" t="s">
        <v>156</v>
      </c>
    </row>
    <row r="20" ht="15" customHeight="1" spans="1:11">
      <c r="A20" s="20"/>
      <c r="B20" s="20"/>
      <c r="C20" s="20" t="s">
        <v>187</v>
      </c>
      <c r="D20" s="21" t="s">
        <v>482</v>
      </c>
      <c r="E20" s="21"/>
      <c r="F20" s="22" t="s">
        <v>181</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146</v>
      </c>
      <c r="I21" s="7" t="s">
        <v>146</v>
      </c>
      <c r="J21" s="26" t="s">
        <v>483</v>
      </c>
      <c r="K21" s="26" t="s">
        <v>484</v>
      </c>
    </row>
    <row r="22" ht="15" customHeight="1" spans="1:11">
      <c r="A22" s="20"/>
      <c r="B22" s="20" t="s">
        <v>191</v>
      </c>
      <c r="C22" s="20" t="s">
        <v>192</v>
      </c>
      <c r="D22" s="21" t="s">
        <v>485</v>
      </c>
      <c r="E22" s="21"/>
      <c r="F22" s="20" t="s">
        <v>453</v>
      </c>
      <c r="G22" s="20" t="s">
        <v>220</v>
      </c>
      <c r="H22" s="20" t="s">
        <v>183</v>
      </c>
      <c r="I22" s="7" t="s">
        <v>220</v>
      </c>
      <c r="J22" s="26" t="s">
        <v>183</v>
      </c>
      <c r="K22" s="26" t="s">
        <v>156</v>
      </c>
    </row>
    <row r="23" ht="15" customHeight="1" spans="1:11">
      <c r="A23" s="20"/>
      <c r="B23" s="20"/>
      <c r="C23" s="20" t="s">
        <v>195</v>
      </c>
      <c r="D23" s="21" t="s">
        <v>486</v>
      </c>
      <c r="E23" s="21"/>
      <c r="F23" s="22" t="s">
        <v>453</v>
      </c>
      <c r="G23" s="22" t="s">
        <v>220</v>
      </c>
      <c r="H23" s="22" t="s">
        <v>183</v>
      </c>
      <c r="I23" s="7" t="s">
        <v>220</v>
      </c>
      <c r="J23" s="26" t="s">
        <v>183</v>
      </c>
      <c r="K23" s="26" t="s">
        <v>156</v>
      </c>
    </row>
    <row r="24" ht="15" customHeight="1" spans="1:11">
      <c r="A24" s="20"/>
      <c r="B24" s="20" t="s">
        <v>199</v>
      </c>
      <c r="C24" s="20" t="s">
        <v>200</v>
      </c>
      <c r="D24" s="21" t="s">
        <v>374</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0.984027777777778" bottom="1" header="0.24" footer="0.67"/>
  <pageSetup paperSize="1" scale="65" orientation="landscape" horizontalDpi="300" verticalDpi="3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487</v>
      </c>
      <c r="D2" s="6"/>
      <c r="E2" s="6"/>
      <c r="F2" s="5" t="s">
        <v>129</v>
      </c>
      <c r="G2" s="5" t="s">
        <v>488</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9.4</v>
      </c>
      <c r="H5" s="7">
        <f t="shared" si="0"/>
        <v>9.4</v>
      </c>
      <c r="I5" s="7">
        <f t="shared" si="0"/>
        <v>9.4</v>
      </c>
      <c r="J5" s="13">
        <f>I5/H5</f>
        <v>1</v>
      </c>
      <c r="K5" s="13"/>
    </row>
    <row r="6" ht="21.95" customHeight="1" spans="1:11">
      <c r="A6" s="7"/>
      <c r="B6" s="7"/>
      <c r="C6" s="10" t="s">
        <v>143</v>
      </c>
      <c r="D6" s="11" t="s">
        <v>144</v>
      </c>
      <c r="E6" s="5" t="s">
        <v>145</v>
      </c>
      <c r="F6" s="5"/>
      <c r="G6" s="5" t="s">
        <v>489</v>
      </c>
      <c r="H6" s="7" t="s">
        <v>489</v>
      </c>
      <c r="I6" s="7" t="s">
        <v>489</v>
      </c>
      <c r="J6" s="5" t="s">
        <v>149</v>
      </c>
      <c r="K6" s="5"/>
    </row>
    <row r="7" ht="21.95" customHeight="1" spans="1:11">
      <c r="A7" s="7"/>
      <c r="B7" s="7"/>
      <c r="C7" s="10"/>
      <c r="D7" s="11" t="s">
        <v>147</v>
      </c>
      <c r="E7" s="5" t="s">
        <v>145</v>
      </c>
      <c r="F7" s="5"/>
      <c r="G7" s="5" t="s">
        <v>145</v>
      </c>
      <c r="H7" s="7" t="s">
        <v>145</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490</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490</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490</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491</v>
      </c>
      <c r="E18" s="21"/>
      <c r="F18" s="20" t="s">
        <v>492</v>
      </c>
      <c r="G18" s="20" t="s">
        <v>182</v>
      </c>
      <c r="H18" s="20" t="s">
        <v>271</v>
      </c>
      <c r="I18" s="7" t="s">
        <v>182</v>
      </c>
      <c r="J18" s="26" t="s">
        <v>183</v>
      </c>
      <c r="K18" s="26" t="s">
        <v>156</v>
      </c>
    </row>
    <row r="19" ht="15" customHeight="1" spans="1:11">
      <c r="A19" s="20"/>
      <c r="B19" s="20"/>
      <c r="C19" s="20" t="s">
        <v>184</v>
      </c>
      <c r="D19" s="21" t="s">
        <v>493</v>
      </c>
      <c r="E19" s="21"/>
      <c r="F19" s="22" t="s">
        <v>181</v>
      </c>
      <c r="G19" s="22" t="s">
        <v>186</v>
      </c>
      <c r="H19" s="22" t="s">
        <v>149</v>
      </c>
      <c r="I19" s="7" t="s">
        <v>186</v>
      </c>
      <c r="J19" s="26" t="s">
        <v>183</v>
      </c>
      <c r="K19" s="26" t="s">
        <v>156</v>
      </c>
    </row>
    <row r="20" ht="15" customHeight="1" spans="1:11">
      <c r="A20" s="20"/>
      <c r="B20" s="20"/>
      <c r="C20" s="20" t="s">
        <v>187</v>
      </c>
      <c r="D20" s="21" t="s">
        <v>494</v>
      </c>
      <c r="E20" s="21"/>
      <c r="F20" s="22" t="s">
        <v>181</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149</v>
      </c>
      <c r="I21" s="7" t="s">
        <v>186</v>
      </c>
      <c r="J21" s="26" t="s">
        <v>183</v>
      </c>
      <c r="K21" s="26" t="s">
        <v>156</v>
      </c>
    </row>
    <row r="22" ht="15" customHeight="1" spans="1:11">
      <c r="A22" s="20"/>
      <c r="B22" s="20" t="s">
        <v>191</v>
      </c>
      <c r="C22" s="20" t="s">
        <v>192</v>
      </c>
      <c r="D22" s="21" t="s">
        <v>495</v>
      </c>
      <c r="E22" s="21"/>
      <c r="F22" s="20" t="s">
        <v>496</v>
      </c>
      <c r="G22" s="20" t="s">
        <v>220</v>
      </c>
      <c r="H22" s="20" t="s">
        <v>497</v>
      </c>
      <c r="I22" s="7" t="s">
        <v>220</v>
      </c>
      <c r="J22" s="26" t="s">
        <v>183</v>
      </c>
      <c r="K22" s="26" t="s">
        <v>156</v>
      </c>
    </row>
    <row r="23" ht="15" customHeight="1" spans="1:11">
      <c r="A23" s="20"/>
      <c r="B23" s="20"/>
      <c r="C23" s="20" t="s">
        <v>195</v>
      </c>
      <c r="D23" s="21" t="s">
        <v>498</v>
      </c>
      <c r="E23" s="21"/>
      <c r="F23" s="22" t="s">
        <v>248</v>
      </c>
      <c r="G23" s="22" t="s">
        <v>220</v>
      </c>
      <c r="H23" s="22" t="s">
        <v>183</v>
      </c>
      <c r="I23" s="7" t="s">
        <v>220</v>
      </c>
      <c r="J23" s="26" t="s">
        <v>183</v>
      </c>
      <c r="K23" s="26" t="s">
        <v>156</v>
      </c>
    </row>
    <row r="24" ht="15" customHeight="1" spans="1:11">
      <c r="A24" s="20"/>
      <c r="B24" s="20" t="s">
        <v>199</v>
      </c>
      <c r="C24" s="20" t="s">
        <v>200</v>
      </c>
      <c r="D24" s="21" t="s">
        <v>290</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02361111111111" bottom="1" header="0.24" footer="0.67"/>
  <pageSetup paperSize="1" scale="65" orientation="landscape" horizontalDpi="300" verticalDpi="3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499</v>
      </c>
      <c r="D2" s="6"/>
      <c r="E2" s="6"/>
      <c r="F2" s="5" t="s">
        <v>129</v>
      </c>
      <c r="G2" s="5" t="s">
        <v>500</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40</v>
      </c>
      <c r="H5" s="7">
        <f t="shared" si="0"/>
        <v>40</v>
      </c>
      <c r="I5" s="7">
        <f t="shared" si="0"/>
        <v>0</v>
      </c>
      <c r="J5" s="13">
        <f>I5/H5</f>
        <v>0</v>
      </c>
      <c r="K5" s="13"/>
    </row>
    <row r="6" ht="21.95" customHeight="1" spans="1:11">
      <c r="A6" s="7"/>
      <c r="B6" s="7"/>
      <c r="C6" s="10" t="s">
        <v>143</v>
      </c>
      <c r="D6" s="11" t="s">
        <v>144</v>
      </c>
      <c r="E6" s="5" t="s">
        <v>145</v>
      </c>
      <c r="F6" s="5"/>
      <c r="G6" s="5" t="s">
        <v>501</v>
      </c>
      <c r="H6" s="7" t="s">
        <v>501</v>
      </c>
      <c r="I6" s="7" t="s">
        <v>145</v>
      </c>
      <c r="J6" s="5" t="s">
        <v>146</v>
      </c>
      <c r="K6" s="5"/>
    </row>
    <row r="7" ht="21.95" customHeight="1" spans="1:11">
      <c r="A7" s="7"/>
      <c r="B7" s="7"/>
      <c r="C7" s="10"/>
      <c r="D7" s="11" t="s">
        <v>147</v>
      </c>
      <c r="E7" s="5" t="s">
        <v>145</v>
      </c>
      <c r="F7" s="5"/>
      <c r="G7" s="5" t="s">
        <v>145</v>
      </c>
      <c r="H7" s="7" t="s">
        <v>145</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502</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502</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502</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90</v>
      </c>
      <c r="E16" s="17"/>
      <c r="F16" s="18" t="s">
        <v>167</v>
      </c>
      <c r="G16" s="19">
        <f>IF(J5*10&gt;10,10,J5*10)</f>
        <v>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420</v>
      </c>
      <c r="E18" s="21"/>
      <c r="F18" s="20" t="s">
        <v>503</v>
      </c>
      <c r="G18" s="20" t="s">
        <v>182</v>
      </c>
      <c r="H18" s="20" t="s">
        <v>149</v>
      </c>
      <c r="I18" s="7" t="s">
        <v>182</v>
      </c>
      <c r="J18" s="26" t="s">
        <v>183</v>
      </c>
      <c r="K18" s="26" t="s">
        <v>156</v>
      </c>
    </row>
    <row r="19" ht="15" customHeight="1" spans="1:11">
      <c r="A19" s="20"/>
      <c r="B19" s="20"/>
      <c r="C19" s="20" t="s">
        <v>184</v>
      </c>
      <c r="D19" s="21" t="s">
        <v>504</v>
      </c>
      <c r="E19" s="21"/>
      <c r="F19" s="22" t="s">
        <v>181</v>
      </c>
      <c r="G19" s="22" t="s">
        <v>186</v>
      </c>
      <c r="H19" s="22" t="s">
        <v>198</v>
      </c>
      <c r="I19" s="7" t="s">
        <v>186</v>
      </c>
      <c r="J19" s="26" t="s">
        <v>183</v>
      </c>
      <c r="K19" s="26" t="s">
        <v>156</v>
      </c>
    </row>
    <row r="20" ht="15" customHeight="1" spans="1:11">
      <c r="A20" s="20"/>
      <c r="B20" s="20"/>
      <c r="C20" s="20" t="s">
        <v>187</v>
      </c>
      <c r="D20" s="21" t="s">
        <v>394</v>
      </c>
      <c r="E20" s="21"/>
      <c r="F20" s="22" t="s">
        <v>181</v>
      </c>
      <c r="G20" s="22" t="s">
        <v>186</v>
      </c>
      <c r="H20" s="22" t="s">
        <v>198</v>
      </c>
      <c r="I20" s="7" t="s">
        <v>186</v>
      </c>
      <c r="J20" s="26" t="s">
        <v>183</v>
      </c>
      <c r="K20" s="26" t="s">
        <v>156</v>
      </c>
    </row>
    <row r="21" ht="15" customHeight="1" spans="1:11">
      <c r="A21" s="20"/>
      <c r="B21" s="20"/>
      <c r="C21" s="20" t="s">
        <v>189</v>
      </c>
      <c r="D21" s="21" t="s">
        <v>505</v>
      </c>
      <c r="E21" s="21"/>
      <c r="F21" s="22" t="s">
        <v>506</v>
      </c>
      <c r="G21" s="22" t="s">
        <v>186</v>
      </c>
      <c r="H21" s="22" t="s">
        <v>186</v>
      </c>
      <c r="I21" s="7" t="s">
        <v>186</v>
      </c>
      <c r="J21" s="26" t="s">
        <v>183</v>
      </c>
      <c r="K21" s="26" t="s">
        <v>156</v>
      </c>
    </row>
    <row r="22" ht="15" customHeight="1" spans="1:11">
      <c r="A22" s="20"/>
      <c r="B22" s="20" t="s">
        <v>191</v>
      </c>
      <c r="C22" s="20" t="s">
        <v>195</v>
      </c>
      <c r="D22" s="21" t="s">
        <v>425</v>
      </c>
      <c r="E22" s="21"/>
      <c r="F22" s="20" t="s">
        <v>181</v>
      </c>
      <c r="G22" s="20" t="s">
        <v>220</v>
      </c>
      <c r="H22" s="20" t="s">
        <v>198</v>
      </c>
      <c r="I22" s="7" t="s">
        <v>220</v>
      </c>
      <c r="J22" s="26" t="s">
        <v>183</v>
      </c>
      <c r="K22" s="26" t="s">
        <v>156</v>
      </c>
    </row>
    <row r="23" ht="15" customHeight="1" spans="1:11">
      <c r="A23" s="20"/>
      <c r="B23" s="20"/>
      <c r="C23" s="20" t="s">
        <v>221</v>
      </c>
      <c r="D23" s="21" t="s">
        <v>507</v>
      </c>
      <c r="E23" s="21"/>
      <c r="F23" s="22" t="s">
        <v>234</v>
      </c>
      <c r="G23" s="22" t="s">
        <v>220</v>
      </c>
      <c r="H23" s="22" t="s">
        <v>235</v>
      </c>
      <c r="I23" s="7" t="s">
        <v>220</v>
      </c>
      <c r="J23" s="26" t="s">
        <v>183</v>
      </c>
      <c r="K23" s="26" t="s">
        <v>156</v>
      </c>
    </row>
    <row r="24" ht="15" customHeight="1" spans="1:11">
      <c r="A24" s="20"/>
      <c r="B24" s="20" t="s">
        <v>199</v>
      </c>
      <c r="C24" s="20" t="s">
        <v>200</v>
      </c>
      <c r="D24" s="21" t="s">
        <v>200</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0625" bottom="1" header="0.24" footer="0.67"/>
  <pageSetup paperSize="1" scale="65" orientation="landscape" horizontalDpi="300" verticalDpi="3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508</v>
      </c>
      <c r="D2" s="6"/>
      <c r="E2" s="6"/>
      <c r="F2" s="5" t="s">
        <v>129</v>
      </c>
      <c r="G2" s="5" t="s">
        <v>509</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65</v>
      </c>
      <c r="H5" s="7">
        <f t="shared" si="0"/>
        <v>65</v>
      </c>
      <c r="I5" s="7">
        <f t="shared" si="0"/>
        <v>0</v>
      </c>
      <c r="J5" s="13">
        <f>I5/H5</f>
        <v>0</v>
      </c>
      <c r="K5" s="13"/>
    </row>
    <row r="6" ht="21.95" customHeight="1" spans="1:11">
      <c r="A6" s="7"/>
      <c r="B6" s="7"/>
      <c r="C6" s="10" t="s">
        <v>143</v>
      </c>
      <c r="D6" s="11" t="s">
        <v>144</v>
      </c>
      <c r="E6" s="5" t="s">
        <v>145</v>
      </c>
      <c r="F6" s="5"/>
      <c r="G6" s="5" t="s">
        <v>510</v>
      </c>
      <c r="H6" s="7" t="s">
        <v>510</v>
      </c>
      <c r="I6" s="7" t="s">
        <v>145</v>
      </c>
      <c r="J6" s="5" t="s">
        <v>146</v>
      </c>
      <c r="K6" s="5"/>
    </row>
    <row r="7" ht="21.95" customHeight="1" spans="1:11">
      <c r="A7" s="7"/>
      <c r="B7" s="7"/>
      <c r="C7" s="10"/>
      <c r="D7" s="11" t="s">
        <v>147</v>
      </c>
      <c r="E7" s="5" t="s">
        <v>145</v>
      </c>
      <c r="F7" s="5"/>
      <c r="G7" s="5" t="s">
        <v>145</v>
      </c>
      <c r="H7" s="7" t="s">
        <v>145</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511</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511</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511</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80</v>
      </c>
      <c r="E16" s="17"/>
      <c r="F16" s="18" t="s">
        <v>167</v>
      </c>
      <c r="G16" s="19">
        <f>IF(J5*10&gt;10,10,J5*10)</f>
        <v>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512</v>
      </c>
      <c r="E18" s="21"/>
      <c r="F18" s="20" t="s">
        <v>392</v>
      </c>
      <c r="G18" s="20" t="s">
        <v>182</v>
      </c>
      <c r="H18" s="20" t="s">
        <v>235</v>
      </c>
      <c r="I18" s="7" t="s">
        <v>182</v>
      </c>
      <c r="J18" s="26" t="s">
        <v>183</v>
      </c>
      <c r="K18" s="26" t="s">
        <v>156</v>
      </c>
    </row>
    <row r="19" ht="15" customHeight="1" spans="1:11">
      <c r="A19" s="20"/>
      <c r="B19" s="20"/>
      <c r="C19" s="20" t="s">
        <v>184</v>
      </c>
      <c r="D19" s="21" t="s">
        <v>513</v>
      </c>
      <c r="E19" s="21"/>
      <c r="F19" s="22" t="s">
        <v>181</v>
      </c>
      <c r="G19" s="22" t="s">
        <v>186</v>
      </c>
      <c r="H19" s="22" t="s">
        <v>198</v>
      </c>
      <c r="I19" s="7" t="s">
        <v>186</v>
      </c>
      <c r="J19" s="26" t="s">
        <v>183</v>
      </c>
      <c r="K19" s="26" t="s">
        <v>156</v>
      </c>
    </row>
    <row r="20" ht="15" customHeight="1" spans="1:11">
      <c r="A20" s="20"/>
      <c r="B20" s="20"/>
      <c r="C20" s="20" t="s">
        <v>187</v>
      </c>
      <c r="D20" s="21" t="s">
        <v>243</v>
      </c>
      <c r="E20" s="21"/>
      <c r="F20" s="22" t="s">
        <v>181</v>
      </c>
      <c r="G20" s="22" t="s">
        <v>186</v>
      </c>
      <c r="H20" s="22" t="s">
        <v>149</v>
      </c>
      <c r="I20" s="7" t="s">
        <v>186</v>
      </c>
      <c r="J20" s="26" t="s">
        <v>183</v>
      </c>
      <c r="K20" s="26" t="s">
        <v>156</v>
      </c>
    </row>
    <row r="21" ht="15" customHeight="1" spans="1:11">
      <c r="A21" s="20"/>
      <c r="B21" s="20"/>
      <c r="C21" s="20" t="s">
        <v>189</v>
      </c>
      <c r="D21" s="21" t="s">
        <v>514</v>
      </c>
      <c r="E21" s="21"/>
      <c r="F21" s="22" t="s">
        <v>181</v>
      </c>
      <c r="G21" s="22" t="s">
        <v>186</v>
      </c>
      <c r="H21" s="22" t="s">
        <v>146</v>
      </c>
      <c r="I21" s="7" t="s">
        <v>146</v>
      </c>
      <c r="J21" s="26" t="s">
        <v>515</v>
      </c>
      <c r="K21" s="26" t="s">
        <v>516</v>
      </c>
    </row>
    <row r="22" ht="15" customHeight="1" spans="1:11">
      <c r="A22" s="20"/>
      <c r="B22" s="20" t="s">
        <v>191</v>
      </c>
      <c r="C22" s="20" t="s">
        <v>192</v>
      </c>
      <c r="D22" s="21" t="s">
        <v>517</v>
      </c>
      <c r="E22" s="21"/>
      <c r="F22" s="20" t="s">
        <v>194</v>
      </c>
      <c r="G22" s="20" t="s">
        <v>186</v>
      </c>
      <c r="H22" s="20" t="s">
        <v>183</v>
      </c>
      <c r="I22" s="7" t="s">
        <v>186</v>
      </c>
      <c r="J22" s="26" t="s">
        <v>183</v>
      </c>
      <c r="K22" s="26" t="s">
        <v>156</v>
      </c>
    </row>
    <row r="23" ht="15" customHeight="1" spans="1:11">
      <c r="A23" s="20"/>
      <c r="B23" s="20"/>
      <c r="C23" s="20" t="s">
        <v>195</v>
      </c>
      <c r="D23" s="21" t="s">
        <v>518</v>
      </c>
      <c r="E23" s="21"/>
      <c r="F23" s="22" t="s">
        <v>232</v>
      </c>
      <c r="G23" s="22" t="s">
        <v>186</v>
      </c>
      <c r="H23" s="22" t="s">
        <v>183</v>
      </c>
      <c r="I23" s="7" t="s">
        <v>186</v>
      </c>
      <c r="J23" s="26" t="s">
        <v>183</v>
      </c>
      <c r="K23" s="26" t="s">
        <v>156</v>
      </c>
    </row>
    <row r="24" ht="15" customHeight="1" spans="1:11">
      <c r="A24" s="20"/>
      <c r="B24" s="20"/>
      <c r="C24" s="20" t="s">
        <v>221</v>
      </c>
      <c r="D24" s="21" t="s">
        <v>519</v>
      </c>
      <c r="E24" s="21"/>
      <c r="F24" s="22" t="s">
        <v>234</v>
      </c>
      <c r="G24" s="22" t="s">
        <v>186</v>
      </c>
      <c r="H24" s="22" t="s">
        <v>235</v>
      </c>
      <c r="I24" s="7" t="s">
        <v>186</v>
      </c>
      <c r="J24" s="26" t="s">
        <v>183</v>
      </c>
      <c r="K24" s="26" t="s">
        <v>156</v>
      </c>
    </row>
    <row r="25" ht="15" customHeight="1" spans="1:11">
      <c r="A25" s="20"/>
      <c r="B25" s="20" t="s">
        <v>199</v>
      </c>
      <c r="C25" s="20" t="s">
        <v>200</v>
      </c>
      <c r="D25" s="21" t="s">
        <v>200</v>
      </c>
      <c r="E25" s="21"/>
      <c r="F25" s="20" t="s">
        <v>181</v>
      </c>
      <c r="G25" s="20" t="s">
        <v>217</v>
      </c>
      <c r="H25" s="20" t="s">
        <v>198</v>
      </c>
      <c r="I25" s="7" t="s">
        <v>217</v>
      </c>
      <c r="J25" s="26" t="s">
        <v>183</v>
      </c>
      <c r="K25" s="26" t="s">
        <v>156</v>
      </c>
    </row>
    <row r="26" ht="15" customHeight="1" spans="1:11">
      <c r="A26" s="20"/>
      <c r="B26" s="20"/>
      <c r="C26" s="20"/>
      <c r="D26" s="21" t="s">
        <v>201</v>
      </c>
      <c r="E26" s="21"/>
      <c r="F26" s="20" t="s">
        <v>181</v>
      </c>
      <c r="G26" s="20" t="s">
        <v>217</v>
      </c>
      <c r="H26" s="20" t="s">
        <v>198</v>
      </c>
      <c r="I26" s="7" t="s">
        <v>217</v>
      </c>
      <c r="J26" s="26" t="s">
        <v>183</v>
      </c>
      <c r="K26" s="26" t="s">
        <v>156</v>
      </c>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row r="33" s="1" customFormat="1" ht="42" customHeight="1" spans="1:11">
      <c r="A33" s="23"/>
      <c r="B33" s="3"/>
      <c r="C33" s="3"/>
      <c r="D33" s="3"/>
      <c r="E33" s="3"/>
      <c r="F33" s="3"/>
      <c r="G33" s="3"/>
      <c r="H33" s="3"/>
      <c r="I33" s="3"/>
      <c r="J33" s="3"/>
      <c r="K33" s="3"/>
    </row>
    <row r="34" s="1" customFormat="1" ht="42" customHeight="1" spans="1:11">
      <c r="A34" s="23"/>
      <c r="B34" s="3"/>
      <c r="C34" s="3"/>
      <c r="D34" s="3"/>
      <c r="E34" s="3"/>
      <c r="F34" s="3"/>
      <c r="G34" s="3"/>
      <c r="H34" s="3"/>
      <c r="I34" s="3"/>
      <c r="J34" s="3"/>
      <c r="K34" s="3"/>
    </row>
  </sheetData>
  <mergeCells count="56">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A17:A26"/>
    <mergeCell ref="B18:B21"/>
    <mergeCell ref="B22:B24"/>
    <mergeCell ref="B25:B26"/>
    <mergeCell ref="C6:C7"/>
    <mergeCell ref="C25:C26"/>
    <mergeCell ref="A4:B10"/>
  </mergeCells>
  <pageMargins left="0.94" right="0.16" top="1.14166666666667" bottom="1" header="0.24" footer="0.67"/>
  <pageSetup paperSize="1" scale="65" orientation="landscape" horizontalDpi="300" verticalDpi="3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520</v>
      </c>
      <c r="D2" s="6"/>
      <c r="E2" s="6"/>
      <c r="F2" s="5" t="s">
        <v>129</v>
      </c>
      <c r="G2" s="5" t="s">
        <v>521</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8.1</v>
      </c>
      <c r="F5" s="5"/>
      <c r="G5" s="5">
        <f t="shared" si="0"/>
        <v>0</v>
      </c>
      <c r="H5" s="7">
        <f t="shared" si="0"/>
        <v>8.1</v>
      </c>
      <c r="I5" s="7">
        <f t="shared" si="0"/>
        <v>8.1</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337</v>
      </c>
      <c r="F7" s="5"/>
      <c r="G7" s="5" t="s">
        <v>145</v>
      </c>
      <c r="H7" s="7" t="s">
        <v>337</v>
      </c>
      <c r="I7" s="7" t="s">
        <v>337</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522</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523</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524</v>
      </c>
      <c r="E18" s="21"/>
      <c r="F18" s="20" t="s">
        <v>525</v>
      </c>
      <c r="G18" s="20" t="s">
        <v>182</v>
      </c>
      <c r="H18" s="20" t="s">
        <v>186</v>
      </c>
      <c r="I18" s="7" t="s">
        <v>182</v>
      </c>
      <c r="J18" s="26" t="s">
        <v>183</v>
      </c>
      <c r="K18" s="26" t="s">
        <v>156</v>
      </c>
    </row>
    <row r="19" ht="15" customHeight="1" spans="1:11">
      <c r="A19" s="20"/>
      <c r="B19" s="20"/>
      <c r="C19" s="20" t="s">
        <v>184</v>
      </c>
      <c r="D19" s="21" t="s">
        <v>526</v>
      </c>
      <c r="E19" s="21"/>
      <c r="F19" s="22" t="s">
        <v>181</v>
      </c>
      <c r="G19" s="22" t="s">
        <v>186</v>
      </c>
      <c r="H19" s="22" t="s">
        <v>198</v>
      </c>
      <c r="I19" s="7" t="s">
        <v>186</v>
      </c>
      <c r="J19" s="26" t="s">
        <v>183</v>
      </c>
      <c r="K19" s="26" t="s">
        <v>156</v>
      </c>
    </row>
    <row r="20" ht="15" customHeight="1" spans="1:11">
      <c r="A20" s="20"/>
      <c r="B20" s="20"/>
      <c r="C20" s="20" t="s">
        <v>187</v>
      </c>
      <c r="D20" s="21" t="s">
        <v>188</v>
      </c>
      <c r="E20" s="21"/>
      <c r="F20" s="22" t="s">
        <v>181</v>
      </c>
      <c r="G20" s="22" t="s">
        <v>186</v>
      </c>
      <c r="H20" s="22" t="s">
        <v>149</v>
      </c>
      <c r="I20" s="7" t="s">
        <v>186</v>
      </c>
      <c r="J20" s="26" t="s">
        <v>183</v>
      </c>
      <c r="K20" s="26" t="s">
        <v>156</v>
      </c>
    </row>
    <row r="21" ht="15" customHeight="1" spans="1:11">
      <c r="A21" s="20"/>
      <c r="B21" s="20"/>
      <c r="C21" s="20" t="s">
        <v>189</v>
      </c>
      <c r="D21" s="21" t="s">
        <v>231</v>
      </c>
      <c r="E21" s="21"/>
      <c r="F21" s="22" t="s">
        <v>181</v>
      </c>
      <c r="G21" s="22" t="s">
        <v>186</v>
      </c>
      <c r="H21" s="22" t="s">
        <v>149</v>
      </c>
      <c r="I21" s="7" t="s">
        <v>186</v>
      </c>
      <c r="J21" s="26" t="s">
        <v>183</v>
      </c>
      <c r="K21" s="26" t="s">
        <v>156</v>
      </c>
    </row>
    <row r="22" ht="15" customHeight="1" spans="1:11">
      <c r="A22" s="20"/>
      <c r="B22" s="20" t="s">
        <v>191</v>
      </c>
      <c r="C22" s="20" t="s">
        <v>195</v>
      </c>
      <c r="D22" s="21" t="s">
        <v>527</v>
      </c>
      <c r="E22" s="21"/>
      <c r="F22" s="20" t="s">
        <v>528</v>
      </c>
      <c r="G22" s="20" t="s">
        <v>220</v>
      </c>
      <c r="H22" s="20" t="s">
        <v>183</v>
      </c>
      <c r="I22" s="7" t="s">
        <v>220</v>
      </c>
      <c r="J22" s="26" t="s">
        <v>183</v>
      </c>
      <c r="K22" s="26" t="s">
        <v>156</v>
      </c>
    </row>
    <row r="23" ht="15" customHeight="1" spans="1:11">
      <c r="A23" s="20"/>
      <c r="B23" s="20"/>
      <c r="C23" s="20" t="s">
        <v>221</v>
      </c>
      <c r="D23" s="21" t="s">
        <v>529</v>
      </c>
      <c r="E23" s="21"/>
      <c r="F23" s="22" t="s">
        <v>234</v>
      </c>
      <c r="G23" s="22" t="s">
        <v>220</v>
      </c>
      <c r="H23" s="22" t="s">
        <v>235</v>
      </c>
      <c r="I23" s="7" t="s">
        <v>220</v>
      </c>
      <c r="J23" s="26" t="s">
        <v>183</v>
      </c>
      <c r="K23" s="26" t="s">
        <v>156</v>
      </c>
    </row>
    <row r="24" ht="15" customHeight="1" spans="1:11">
      <c r="A24" s="20"/>
      <c r="B24" s="20" t="s">
        <v>199</v>
      </c>
      <c r="C24" s="20" t="s">
        <v>200</v>
      </c>
      <c r="D24" s="21" t="s">
        <v>201</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18055555555556" bottom="1" header="0.24" footer="0.67"/>
  <pageSetup paperSize="1" scale="65" orientation="landscape" horizontalDpi="3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C12" sqref="C12:K1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203</v>
      </c>
      <c r="D2" s="6"/>
      <c r="E2" s="6"/>
      <c r="F2" s="5" t="s">
        <v>129</v>
      </c>
      <c r="G2" s="5" t="s">
        <v>204</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20</v>
      </c>
      <c r="H5" s="7">
        <f t="shared" si="0"/>
        <v>20</v>
      </c>
      <c r="I5" s="7">
        <f t="shared" si="0"/>
        <v>12.7084</v>
      </c>
      <c r="J5" s="13">
        <f>I5/H5</f>
        <v>0.63542</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205</v>
      </c>
      <c r="H7" s="7" t="s">
        <v>205</v>
      </c>
      <c r="I7" s="7" t="s">
        <v>206</v>
      </c>
      <c r="J7" s="5" t="s">
        <v>207</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203</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203</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203</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96.35</v>
      </c>
      <c r="E16" s="17"/>
      <c r="F16" s="18" t="s">
        <v>167</v>
      </c>
      <c r="G16" s="19">
        <f>IF(J5*10&gt;10,10,J5*10)</f>
        <v>6.3542</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209</v>
      </c>
      <c r="E18" s="21"/>
      <c r="F18" s="20" t="s">
        <v>210</v>
      </c>
      <c r="G18" s="20" t="s">
        <v>182</v>
      </c>
      <c r="H18" s="20" t="s">
        <v>211</v>
      </c>
      <c r="I18" s="7" t="s">
        <v>182</v>
      </c>
      <c r="J18" s="26" t="s">
        <v>183</v>
      </c>
      <c r="K18" s="26" t="s">
        <v>156</v>
      </c>
    </row>
    <row r="19" ht="15" customHeight="1" spans="1:11">
      <c r="A19" s="20"/>
      <c r="B19" s="20"/>
      <c r="C19" s="20" t="s">
        <v>184</v>
      </c>
      <c r="D19" s="21" t="s">
        <v>212</v>
      </c>
      <c r="E19" s="21"/>
      <c r="F19" s="22" t="s">
        <v>213</v>
      </c>
      <c r="G19" s="22" t="s">
        <v>186</v>
      </c>
      <c r="H19" s="22" t="s">
        <v>202</v>
      </c>
      <c r="I19" s="7" t="s">
        <v>186</v>
      </c>
      <c r="J19" s="26" t="s">
        <v>183</v>
      </c>
      <c r="K19" s="26" t="s">
        <v>156</v>
      </c>
    </row>
    <row r="20" ht="15" customHeight="1" spans="1:11">
      <c r="A20" s="20"/>
      <c r="B20" s="20"/>
      <c r="C20" s="20" t="s">
        <v>187</v>
      </c>
      <c r="D20" s="21" t="s">
        <v>214</v>
      </c>
      <c r="E20" s="21"/>
      <c r="F20" s="22" t="s">
        <v>213</v>
      </c>
      <c r="G20" s="22" t="s">
        <v>186</v>
      </c>
      <c r="H20" s="22" t="s">
        <v>202</v>
      </c>
      <c r="I20" s="7" t="s">
        <v>186</v>
      </c>
      <c r="J20" s="26" t="s">
        <v>183</v>
      </c>
      <c r="K20" s="26" t="s">
        <v>156</v>
      </c>
    </row>
    <row r="21" ht="15" customHeight="1" spans="1:11">
      <c r="A21" s="20"/>
      <c r="B21" s="20"/>
      <c r="C21" s="20" t="s">
        <v>189</v>
      </c>
      <c r="D21" s="21" t="s">
        <v>215</v>
      </c>
      <c r="E21" s="21"/>
      <c r="F21" s="22" t="s">
        <v>216</v>
      </c>
      <c r="G21" s="22" t="s">
        <v>186</v>
      </c>
      <c r="H21" s="22" t="s">
        <v>217</v>
      </c>
      <c r="I21" s="7" t="s">
        <v>186</v>
      </c>
      <c r="J21" s="26" t="s">
        <v>183</v>
      </c>
      <c r="K21" s="26" t="s">
        <v>156</v>
      </c>
    </row>
    <row r="22" ht="15" customHeight="1" spans="1:11">
      <c r="A22" s="20"/>
      <c r="B22" s="20" t="s">
        <v>191</v>
      </c>
      <c r="C22" s="20" t="s">
        <v>195</v>
      </c>
      <c r="D22" s="21" t="s">
        <v>218</v>
      </c>
      <c r="E22" s="21"/>
      <c r="F22" s="20" t="s">
        <v>219</v>
      </c>
      <c r="G22" s="20" t="s">
        <v>220</v>
      </c>
      <c r="H22" s="20" t="s">
        <v>183</v>
      </c>
      <c r="I22" s="7" t="s">
        <v>220</v>
      </c>
      <c r="J22" s="26" t="s">
        <v>183</v>
      </c>
      <c r="K22" s="26" t="s">
        <v>156</v>
      </c>
    </row>
    <row r="23" ht="15" customHeight="1" spans="1:11">
      <c r="A23" s="20"/>
      <c r="B23" s="20"/>
      <c r="C23" s="20" t="s">
        <v>221</v>
      </c>
      <c r="D23" s="21" t="s">
        <v>222</v>
      </c>
      <c r="E23" s="21"/>
      <c r="F23" s="22" t="s">
        <v>219</v>
      </c>
      <c r="G23" s="22" t="s">
        <v>220</v>
      </c>
      <c r="H23" s="22" t="s">
        <v>183</v>
      </c>
      <c r="I23" s="7" t="s">
        <v>220</v>
      </c>
      <c r="J23" s="26" t="s">
        <v>183</v>
      </c>
      <c r="K23" s="26" t="s">
        <v>156</v>
      </c>
    </row>
    <row r="24" ht="15" customHeight="1" spans="1:11">
      <c r="A24" s="20"/>
      <c r="B24" s="20" t="s">
        <v>199</v>
      </c>
      <c r="C24" s="20" t="s">
        <v>200</v>
      </c>
      <c r="D24" s="21" t="s">
        <v>200</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18055555555556" bottom="1" header="0.24" footer="0.67"/>
  <pageSetup paperSize="1" scale="65" orientation="landscape" horizontalDpi="300" verticalDpi="3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530</v>
      </c>
      <c r="D2" s="6"/>
      <c r="E2" s="6"/>
      <c r="F2" s="5" t="s">
        <v>129</v>
      </c>
      <c r="G2" s="5" t="s">
        <v>531</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200</v>
      </c>
      <c r="H5" s="7">
        <f t="shared" si="0"/>
        <v>200</v>
      </c>
      <c r="I5" s="7">
        <f t="shared" si="0"/>
        <v>200</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532</v>
      </c>
      <c r="H7" s="7" t="s">
        <v>532</v>
      </c>
      <c r="I7" s="7" t="s">
        <v>532</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530</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533</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530</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534</v>
      </c>
      <c r="E18" s="21"/>
      <c r="F18" s="20" t="s">
        <v>241</v>
      </c>
      <c r="G18" s="20" t="s">
        <v>182</v>
      </c>
      <c r="H18" s="20" t="s">
        <v>235</v>
      </c>
      <c r="I18" s="7" t="s">
        <v>182</v>
      </c>
      <c r="J18" s="26" t="s">
        <v>183</v>
      </c>
      <c r="K18" s="26" t="s">
        <v>156</v>
      </c>
    </row>
    <row r="19" ht="15" customHeight="1" spans="1:11">
      <c r="A19" s="20"/>
      <c r="B19" s="20"/>
      <c r="C19" s="20" t="s">
        <v>184</v>
      </c>
      <c r="D19" s="21" t="s">
        <v>535</v>
      </c>
      <c r="E19" s="21"/>
      <c r="F19" s="22" t="s">
        <v>213</v>
      </c>
      <c r="G19" s="22" t="s">
        <v>186</v>
      </c>
      <c r="H19" s="22" t="s">
        <v>202</v>
      </c>
      <c r="I19" s="7" t="s">
        <v>186</v>
      </c>
      <c r="J19" s="26" t="s">
        <v>183</v>
      </c>
      <c r="K19" s="26" t="s">
        <v>156</v>
      </c>
    </row>
    <row r="20" ht="15" customHeight="1" spans="1:11">
      <c r="A20" s="20"/>
      <c r="B20" s="20"/>
      <c r="C20" s="20" t="s">
        <v>187</v>
      </c>
      <c r="D20" s="21" t="s">
        <v>536</v>
      </c>
      <c r="E20" s="21"/>
      <c r="F20" s="22" t="s">
        <v>213</v>
      </c>
      <c r="G20" s="22" t="s">
        <v>186</v>
      </c>
      <c r="H20" s="22" t="s">
        <v>202</v>
      </c>
      <c r="I20" s="7" t="s">
        <v>186</v>
      </c>
      <c r="J20" s="26" t="s">
        <v>183</v>
      </c>
      <c r="K20" s="26" t="s">
        <v>156</v>
      </c>
    </row>
    <row r="21" ht="15" customHeight="1" spans="1:11">
      <c r="A21" s="20"/>
      <c r="B21" s="20"/>
      <c r="C21" s="20" t="s">
        <v>189</v>
      </c>
      <c r="D21" s="21" t="s">
        <v>537</v>
      </c>
      <c r="E21" s="21"/>
      <c r="F21" s="22" t="s">
        <v>216</v>
      </c>
      <c r="G21" s="22" t="s">
        <v>186</v>
      </c>
      <c r="H21" s="22" t="s">
        <v>217</v>
      </c>
      <c r="I21" s="7" t="s">
        <v>186</v>
      </c>
      <c r="J21" s="26" t="s">
        <v>183</v>
      </c>
      <c r="K21" s="26" t="s">
        <v>156</v>
      </c>
    </row>
    <row r="22" ht="15" customHeight="1" spans="1:11">
      <c r="A22" s="20"/>
      <c r="B22" s="20" t="s">
        <v>191</v>
      </c>
      <c r="C22" s="20" t="s">
        <v>192</v>
      </c>
      <c r="D22" s="21" t="s">
        <v>530</v>
      </c>
      <c r="E22" s="21"/>
      <c r="F22" s="20" t="s">
        <v>538</v>
      </c>
      <c r="G22" s="20" t="s">
        <v>186</v>
      </c>
      <c r="H22" s="20" t="s">
        <v>149</v>
      </c>
      <c r="I22" s="7" t="s">
        <v>186</v>
      </c>
      <c r="J22" s="26" t="s">
        <v>183</v>
      </c>
      <c r="K22" s="26" t="s">
        <v>156</v>
      </c>
    </row>
    <row r="23" ht="15" customHeight="1" spans="1:11">
      <c r="A23" s="20"/>
      <c r="B23" s="20"/>
      <c r="C23" s="20" t="s">
        <v>195</v>
      </c>
      <c r="D23" s="21" t="s">
        <v>539</v>
      </c>
      <c r="E23" s="21"/>
      <c r="F23" s="22" t="s">
        <v>317</v>
      </c>
      <c r="G23" s="22" t="s">
        <v>186</v>
      </c>
      <c r="H23" s="22" t="s">
        <v>183</v>
      </c>
      <c r="I23" s="7" t="s">
        <v>186</v>
      </c>
      <c r="J23" s="26" t="s">
        <v>183</v>
      </c>
      <c r="K23" s="26" t="s">
        <v>156</v>
      </c>
    </row>
    <row r="24" ht="15" customHeight="1" spans="1:11">
      <c r="A24" s="20"/>
      <c r="B24" s="20"/>
      <c r="C24" s="20" t="s">
        <v>221</v>
      </c>
      <c r="D24" s="21" t="s">
        <v>233</v>
      </c>
      <c r="E24" s="21"/>
      <c r="F24" s="22" t="s">
        <v>540</v>
      </c>
      <c r="G24" s="22" t="s">
        <v>186</v>
      </c>
      <c r="H24" s="22" t="s">
        <v>183</v>
      </c>
      <c r="I24" s="7" t="s">
        <v>186</v>
      </c>
      <c r="J24" s="26" t="s">
        <v>183</v>
      </c>
      <c r="K24" s="26" t="s">
        <v>156</v>
      </c>
    </row>
    <row r="25" ht="15" customHeight="1" spans="1:11">
      <c r="A25" s="20"/>
      <c r="B25" s="20" t="s">
        <v>199</v>
      </c>
      <c r="C25" s="20" t="s">
        <v>200</v>
      </c>
      <c r="D25" s="21" t="s">
        <v>541</v>
      </c>
      <c r="E25" s="21"/>
      <c r="F25" s="20" t="s">
        <v>181</v>
      </c>
      <c r="G25" s="20" t="s">
        <v>186</v>
      </c>
      <c r="H25" s="20" t="s">
        <v>202</v>
      </c>
      <c r="I25" s="7" t="s">
        <v>186</v>
      </c>
      <c r="J25" s="26" t="s">
        <v>183</v>
      </c>
      <c r="K25" s="26" t="s">
        <v>156</v>
      </c>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row r="33" s="1" customFormat="1" ht="42" customHeight="1" spans="1:11">
      <c r="A33" s="23"/>
      <c r="B33" s="3"/>
      <c r="C33" s="3"/>
      <c r="D33" s="3"/>
      <c r="E33" s="3"/>
      <c r="F33" s="3"/>
      <c r="G33" s="3"/>
      <c r="H33" s="3"/>
      <c r="I33" s="3"/>
      <c r="J33" s="3"/>
      <c r="K33" s="3"/>
    </row>
  </sheetData>
  <mergeCells count="53">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A17:A25"/>
    <mergeCell ref="B18:B21"/>
    <mergeCell ref="B22:B24"/>
    <mergeCell ref="C6:C7"/>
    <mergeCell ref="A4:B10"/>
  </mergeCells>
  <pageMargins left="0.94" right="0.16" top="1.22013888888889" bottom="1" header="0.24" footer="0.67"/>
  <pageSetup paperSize="1" scale="65" orientation="landscape" horizontalDpi="300" verticalDpi="3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542</v>
      </c>
      <c r="D2" s="6"/>
      <c r="E2" s="6"/>
      <c r="F2" s="5" t="s">
        <v>129</v>
      </c>
      <c r="G2" s="5" t="s">
        <v>543</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333.33</v>
      </c>
      <c r="H5" s="7">
        <f t="shared" si="0"/>
        <v>333.33</v>
      </c>
      <c r="I5" s="7">
        <f t="shared" si="0"/>
        <v>239.8318</v>
      </c>
      <c r="J5" s="13">
        <f>I5/H5</f>
        <v>0.71950259502595</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544</v>
      </c>
      <c r="H7" s="7" t="s">
        <v>544</v>
      </c>
      <c r="I7" s="7" t="s">
        <v>545</v>
      </c>
      <c r="J7" s="5" t="s">
        <v>546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547</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548</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549</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97.2</v>
      </c>
      <c r="E16" s="17"/>
      <c r="F16" s="18" t="s">
        <v>167</v>
      </c>
      <c r="G16" s="19">
        <f>IF(J5*10&gt;10,10,J5*10)</f>
        <v>7.1950259502595</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550</v>
      </c>
      <c r="E18" s="21"/>
      <c r="F18" s="20" t="s">
        <v>551</v>
      </c>
      <c r="G18" s="20" t="s">
        <v>182</v>
      </c>
      <c r="H18" s="20" t="s">
        <v>552</v>
      </c>
      <c r="I18" s="7" t="s">
        <v>182</v>
      </c>
      <c r="J18" s="26" t="s">
        <v>183</v>
      </c>
      <c r="K18" s="26" t="s">
        <v>156</v>
      </c>
    </row>
    <row r="19" ht="15" customHeight="1" spans="1:11">
      <c r="A19" s="20"/>
      <c r="B19" s="20"/>
      <c r="C19" s="20" t="s">
        <v>184</v>
      </c>
      <c r="D19" s="21" t="s">
        <v>553</v>
      </c>
      <c r="E19" s="21"/>
      <c r="F19" s="22" t="s">
        <v>181</v>
      </c>
      <c r="G19" s="22" t="s">
        <v>186</v>
      </c>
      <c r="H19" s="22" t="s">
        <v>149</v>
      </c>
      <c r="I19" s="7" t="s">
        <v>186</v>
      </c>
      <c r="J19" s="26" t="s">
        <v>183</v>
      </c>
      <c r="K19" s="26" t="s">
        <v>156</v>
      </c>
    </row>
    <row r="20" ht="15" customHeight="1" spans="1:11">
      <c r="A20" s="20"/>
      <c r="B20" s="20"/>
      <c r="C20" s="20" t="s">
        <v>187</v>
      </c>
      <c r="D20" s="21" t="s">
        <v>310</v>
      </c>
      <c r="E20" s="21"/>
      <c r="F20" s="22" t="s">
        <v>181</v>
      </c>
      <c r="G20" s="22" t="s">
        <v>186</v>
      </c>
      <c r="H20" s="22" t="s">
        <v>149</v>
      </c>
      <c r="I20" s="7" t="s">
        <v>186</v>
      </c>
      <c r="J20" s="26" t="s">
        <v>183</v>
      </c>
      <c r="K20" s="26" t="s">
        <v>156</v>
      </c>
    </row>
    <row r="21" ht="15" customHeight="1" spans="1:11">
      <c r="A21" s="20"/>
      <c r="B21" s="20"/>
      <c r="C21" s="20" t="s">
        <v>189</v>
      </c>
      <c r="D21" s="21" t="s">
        <v>554</v>
      </c>
      <c r="E21" s="21"/>
      <c r="F21" s="22" t="s">
        <v>555</v>
      </c>
      <c r="G21" s="22" t="s">
        <v>186</v>
      </c>
      <c r="H21" s="22" t="s">
        <v>544</v>
      </c>
      <c r="I21" s="7" t="s">
        <v>186</v>
      </c>
      <c r="J21" s="26" t="s">
        <v>183</v>
      </c>
      <c r="K21" s="26" t="s">
        <v>156</v>
      </c>
    </row>
    <row r="22" ht="15" customHeight="1" spans="1:11">
      <c r="A22" s="20"/>
      <c r="B22" s="20" t="s">
        <v>191</v>
      </c>
      <c r="C22" s="20" t="s">
        <v>192</v>
      </c>
      <c r="D22" s="21" t="s">
        <v>556</v>
      </c>
      <c r="E22" s="21"/>
      <c r="F22" s="20" t="s">
        <v>557</v>
      </c>
      <c r="G22" s="20" t="s">
        <v>220</v>
      </c>
      <c r="H22" s="20" t="s">
        <v>183</v>
      </c>
      <c r="I22" s="7" t="s">
        <v>220</v>
      </c>
      <c r="J22" s="26" t="s">
        <v>183</v>
      </c>
      <c r="K22" s="26" t="s">
        <v>156</v>
      </c>
    </row>
    <row r="23" ht="15" customHeight="1" spans="1:11">
      <c r="A23" s="20"/>
      <c r="B23" s="20"/>
      <c r="C23" s="20" t="s">
        <v>195</v>
      </c>
      <c r="D23" s="21" t="s">
        <v>539</v>
      </c>
      <c r="E23" s="21"/>
      <c r="F23" s="22" t="s">
        <v>317</v>
      </c>
      <c r="G23" s="22" t="s">
        <v>220</v>
      </c>
      <c r="H23" s="22" t="s">
        <v>183</v>
      </c>
      <c r="I23" s="7" t="s">
        <v>220</v>
      </c>
      <c r="J23" s="26" t="s">
        <v>183</v>
      </c>
      <c r="K23" s="26" t="s">
        <v>156</v>
      </c>
    </row>
    <row r="24" ht="15" customHeight="1" spans="1:11">
      <c r="A24" s="20"/>
      <c r="B24" s="20" t="s">
        <v>199</v>
      </c>
      <c r="C24" s="20" t="s">
        <v>200</v>
      </c>
      <c r="D24" s="21" t="s">
        <v>201</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0625" bottom="1" header="0.24" footer="0.67"/>
  <pageSetup paperSize="1" scale="65" orientation="landscape" horizontalDpi="300" verticalDpi="3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558</v>
      </c>
      <c r="D2" s="6"/>
      <c r="E2" s="6"/>
      <c r="F2" s="5" t="s">
        <v>129</v>
      </c>
      <c r="G2" s="5" t="s">
        <v>559</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172.0833</v>
      </c>
      <c r="H5" s="7">
        <f t="shared" si="0"/>
        <v>172.0833</v>
      </c>
      <c r="I5" s="7">
        <f t="shared" si="0"/>
        <v>172.0833</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560</v>
      </c>
      <c r="H7" s="7" t="s">
        <v>560</v>
      </c>
      <c r="I7" s="7" t="s">
        <v>560</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558</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558</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558</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561</v>
      </c>
      <c r="E18" s="21"/>
      <c r="F18" s="20" t="s">
        <v>562</v>
      </c>
      <c r="G18" s="20" t="s">
        <v>182</v>
      </c>
      <c r="H18" s="20" t="s">
        <v>563</v>
      </c>
      <c r="I18" s="7" t="s">
        <v>182</v>
      </c>
      <c r="J18" s="26" t="s">
        <v>183</v>
      </c>
      <c r="K18" s="26" t="s">
        <v>156</v>
      </c>
    </row>
    <row r="19" ht="15" customHeight="1" spans="1:11">
      <c r="A19" s="20"/>
      <c r="B19" s="20"/>
      <c r="C19" s="20" t="s">
        <v>184</v>
      </c>
      <c r="D19" s="21" t="s">
        <v>284</v>
      </c>
      <c r="E19" s="21"/>
      <c r="F19" s="22" t="s">
        <v>181</v>
      </c>
      <c r="G19" s="22" t="s">
        <v>186</v>
      </c>
      <c r="H19" s="22" t="s">
        <v>198</v>
      </c>
      <c r="I19" s="7" t="s">
        <v>186</v>
      </c>
      <c r="J19" s="26" t="s">
        <v>183</v>
      </c>
      <c r="K19" s="26" t="s">
        <v>156</v>
      </c>
    </row>
    <row r="20" ht="15" customHeight="1" spans="1:11">
      <c r="A20" s="20"/>
      <c r="B20" s="20"/>
      <c r="C20" s="20" t="s">
        <v>187</v>
      </c>
      <c r="D20" s="21" t="s">
        <v>564</v>
      </c>
      <c r="E20" s="21"/>
      <c r="F20" s="22" t="s">
        <v>181</v>
      </c>
      <c r="G20" s="22" t="s">
        <v>186</v>
      </c>
      <c r="H20" s="22" t="s">
        <v>198</v>
      </c>
      <c r="I20" s="7" t="s">
        <v>186</v>
      </c>
      <c r="J20" s="26" t="s">
        <v>183</v>
      </c>
      <c r="K20" s="26" t="s">
        <v>156</v>
      </c>
    </row>
    <row r="21" ht="15" customHeight="1" spans="1:11">
      <c r="A21" s="20"/>
      <c r="B21" s="20"/>
      <c r="C21" s="20" t="s">
        <v>189</v>
      </c>
      <c r="D21" s="21" t="s">
        <v>323</v>
      </c>
      <c r="E21" s="21"/>
      <c r="F21" s="22" t="s">
        <v>181</v>
      </c>
      <c r="G21" s="22" t="s">
        <v>186</v>
      </c>
      <c r="H21" s="22" t="s">
        <v>198</v>
      </c>
      <c r="I21" s="7" t="s">
        <v>186</v>
      </c>
      <c r="J21" s="26" t="s">
        <v>183</v>
      </c>
      <c r="K21" s="26" t="s">
        <v>156</v>
      </c>
    </row>
    <row r="22" ht="15" customHeight="1" spans="1:11">
      <c r="A22" s="20"/>
      <c r="B22" s="20" t="s">
        <v>191</v>
      </c>
      <c r="C22" s="20" t="s">
        <v>192</v>
      </c>
      <c r="D22" s="21" t="s">
        <v>565</v>
      </c>
      <c r="E22" s="21"/>
      <c r="F22" s="20" t="s">
        <v>232</v>
      </c>
      <c r="G22" s="20" t="s">
        <v>220</v>
      </c>
      <c r="H22" s="20" t="s">
        <v>183</v>
      </c>
      <c r="I22" s="7" t="s">
        <v>220</v>
      </c>
      <c r="J22" s="26" t="s">
        <v>183</v>
      </c>
      <c r="K22" s="26" t="s">
        <v>156</v>
      </c>
    </row>
    <row r="23" ht="15" customHeight="1" spans="1:11">
      <c r="A23" s="20"/>
      <c r="B23" s="20"/>
      <c r="C23" s="20" t="s">
        <v>195</v>
      </c>
      <c r="D23" s="21" t="s">
        <v>566</v>
      </c>
      <c r="E23" s="21"/>
      <c r="F23" s="22" t="s">
        <v>232</v>
      </c>
      <c r="G23" s="22" t="s">
        <v>220</v>
      </c>
      <c r="H23" s="22" t="s">
        <v>183</v>
      </c>
      <c r="I23" s="7" t="s">
        <v>220</v>
      </c>
      <c r="J23" s="26" t="s">
        <v>183</v>
      </c>
      <c r="K23" s="26" t="s">
        <v>156</v>
      </c>
    </row>
    <row r="24" ht="15" customHeight="1" spans="1:11">
      <c r="A24" s="20"/>
      <c r="B24" s="20" t="s">
        <v>199</v>
      </c>
      <c r="C24" s="20" t="s">
        <v>200</v>
      </c>
      <c r="D24" s="21" t="s">
        <v>200</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10208333333333" bottom="1" header="0.24" footer="0.67"/>
  <pageSetup paperSize="1" scale="65" orientation="landscape" horizontalDpi="300" verticalDpi="3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1"/>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567</v>
      </c>
      <c r="D2" s="6"/>
      <c r="E2" s="6"/>
      <c r="F2" s="5" t="s">
        <v>129</v>
      </c>
      <c r="G2" s="5" t="s">
        <v>568</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6.3</v>
      </c>
      <c r="F5" s="5"/>
      <c r="G5" s="5">
        <f t="shared" si="0"/>
        <v>0</v>
      </c>
      <c r="H5" s="7">
        <f t="shared" si="0"/>
        <v>6.3</v>
      </c>
      <c r="I5" s="7">
        <f t="shared" si="0"/>
        <v>6.3</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569</v>
      </c>
      <c r="F7" s="5"/>
      <c r="G7" s="5" t="s">
        <v>145</v>
      </c>
      <c r="H7" s="7" t="s">
        <v>569</v>
      </c>
      <c r="I7" s="7" t="s">
        <v>569</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570</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570</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571</v>
      </c>
      <c r="E18" s="21"/>
      <c r="F18" s="20" t="s">
        <v>572</v>
      </c>
      <c r="G18" s="20" t="s">
        <v>182</v>
      </c>
      <c r="H18" s="20" t="s">
        <v>573</v>
      </c>
      <c r="I18" s="7" t="s">
        <v>182</v>
      </c>
      <c r="J18" s="26" t="s">
        <v>183</v>
      </c>
      <c r="K18" s="26" t="s">
        <v>156</v>
      </c>
    </row>
    <row r="19" ht="15" customHeight="1" spans="1:11">
      <c r="A19" s="20"/>
      <c r="B19" s="20"/>
      <c r="C19" s="20" t="s">
        <v>184</v>
      </c>
      <c r="D19" s="21" t="s">
        <v>574</v>
      </c>
      <c r="E19" s="21"/>
      <c r="F19" s="22" t="s">
        <v>181</v>
      </c>
      <c r="G19" s="22" t="s">
        <v>186</v>
      </c>
      <c r="H19" s="22" t="s">
        <v>149</v>
      </c>
      <c r="I19" s="7" t="s">
        <v>186</v>
      </c>
      <c r="J19" s="26" t="s">
        <v>183</v>
      </c>
      <c r="K19" s="26" t="s">
        <v>156</v>
      </c>
    </row>
    <row r="20" ht="15" customHeight="1" spans="1:11">
      <c r="A20" s="20"/>
      <c r="B20" s="20"/>
      <c r="C20" s="20" t="s">
        <v>187</v>
      </c>
      <c r="D20" s="21" t="s">
        <v>188</v>
      </c>
      <c r="E20" s="21"/>
      <c r="F20" s="22" t="s">
        <v>181</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149</v>
      </c>
      <c r="I21" s="7" t="s">
        <v>186</v>
      </c>
      <c r="J21" s="26" t="s">
        <v>183</v>
      </c>
      <c r="K21" s="26" t="s">
        <v>156</v>
      </c>
    </row>
    <row r="22" ht="15" customHeight="1" spans="1:11">
      <c r="A22" s="20"/>
      <c r="B22" s="20" t="s">
        <v>191</v>
      </c>
      <c r="C22" s="20" t="s">
        <v>192</v>
      </c>
      <c r="D22" s="21" t="s">
        <v>575</v>
      </c>
      <c r="E22" s="21"/>
      <c r="F22" s="20" t="s">
        <v>194</v>
      </c>
      <c r="G22" s="20" t="s">
        <v>262</v>
      </c>
      <c r="H22" s="20" t="s">
        <v>183</v>
      </c>
      <c r="I22" s="7" t="s">
        <v>262</v>
      </c>
      <c r="J22" s="26" t="s">
        <v>183</v>
      </c>
      <c r="K22" s="26" t="s">
        <v>156</v>
      </c>
    </row>
    <row r="23" ht="15" customHeight="1" spans="1:11">
      <c r="A23" s="20"/>
      <c r="B23" s="20" t="s">
        <v>199</v>
      </c>
      <c r="C23" s="20" t="s">
        <v>200</v>
      </c>
      <c r="D23" s="21" t="s">
        <v>576</v>
      </c>
      <c r="E23" s="21"/>
      <c r="F23" s="20" t="s">
        <v>181</v>
      </c>
      <c r="G23" s="20" t="s">
        <v>186</v>
      </c>
      <c r="H23" s="20" t="s">
        <v>202</v>
      </c>
      <c r="I23" s="7" t="s">
        <v>186</v>
      </c>
      <c r="J23" s="26" t="s">
        <v>183</v>
      </c>
      <c r="K23" s="26" t="s">
        <v>156</v>
      </c>
    </row>
    <row r="24" s="1" customFormat="1" ht="42" customHeight="1" spans="1:11">
      <c r="A24" s="23"/>
      <c r="B24" s="3"/>
      <c r="C24" s="3"/>
      <c r="D24" s="3"/>
      <c r="E24" s="3"/>
      <c r="F24" s="3"/>
      <c r="G24" s="3"/>
      <c r="H24" s="3"/>
      <c r="I24" s="3"/>
      <c r="J24" s="3"/>
      <c r="K24" s="3"/>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94" right="0.16" top="1.33819444444444" bottom="1" header="0.24" footer="0.67"/>
  <pageSetup paperSize="1" scale="65" orientation="landscape" horizontalDpi="300" verticalDpi="3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1"/>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577</v>
      </c>
      <c r="D2" s="6"/>
      <c r="E2" s="6"/>
      <c r="F2" s="5" t="s">
        <v>129</v>
      </c>
      <c r="G2" s="5" t="s">
        <v>578</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4.5</v>
      </c>
      <c r="F5" s="5"/>
      <c r="G5" s="5">
        <f t="shared" si="0"/>
        <v>0</v>
      </c>
      <c r="H5" s="7">
        <f t="shared" si="0"/>
        <v>4.5</v>
      </c>
      <c r="I5" s="7">
        <f t="shared" si="0"/>
        <v>4.5</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329</v>
      </c>
      <c r="F7" s="5"/>
      <c r="G7" s="5" t="s">
        <v>145</v>
      </c>
      <c r="H7" s="7" t="s">
        <v>329</v>
      </c>
      <c r="I7" s="7" t="s">
        <v>329</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577</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577</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579</v>
      </c>
      <c r="E18" s="21"/>
      <c r="F18" s="20" t="s">
        <v>241</v>
      </c>
      <c r="G18" s="20" t="s">
        <v>182</v>
      </c>
      <c r="H18" s="20" t="s">
        <v>235</v>
      </c>
      <c r="I18" s="7" t="s">
        <v>182</v>
      </c>
      <c r="J18" s="26" t="s">
        <v>183</v>
      </c>
      <c r="K18" s="26" t="s">
        <v>156</v>
      </c>
    </row>
    <row r="19" ht="15" customHeight="1" spans="1:11">
      <c r="A19" s="20"/>
      <c r="B19" s="20"/>
      <c r="C19" s="20" t="s">
        <v>184</v>
      </c>
      <c r="D19" s="21" t="s">
        <v>580</v>
      </c>
      <c r="E19" s="21"/>
      <c r="F19" s="22" t="s">
        <v>181</v>
      </c>
      <c r="G19" s="22" t="s">
        <v>186</v>
      </c>
      <c r="H19" s="22" t="s">
        <v>149</v>
      </c>
      <c r="I19" s="7" t="s">
        <v>186</v>
      </c>
      <c r="J19" s="26" t="s">
        <v>183</v>
      </c>
      <c r="K19" s="26" t="s">
        <v>156</v>
      </c>
    </row>
    <row r="20" ht="15" customHeight="1" spans="1:11">
      <c r="A20" s="20"/>
      <c r="B20" s="20"/>
      <c r="C20" s="20" t="s">
        <v>187</v>
      </c>
      <c r="D20" s="21" t="s">
        <v>274</v>
      </c>
      <c r="E20" s="21"/>
      <c r="F20" s="22" t="s">
        <v>181</v>
      </c>
      <c r="G20" s="22" t="s">
        <v>186</v>
      </c>
      <c r="H20" s="22" t="s">
        <v>149</v>
      </c>
      <c r="I20" s="7" t="s">
        <v>186</v>
      </c>
      <c r="J20" s="26" t="s">
        <v>183</v>
      </c>
      <c r="K20" s="26" t="s">
        <v>156</v>
      </c>
    </row>
    <row r="21" ht="15" customHeight="1" spans="1:11">
      <c r="A21" s="20"/>
      <c r="B21" s="20"/>
      <c r="C21" s="20" t="s">
        <v>189</v>
      </c>
      <c r="D21" s="21" t="s">
        <v>581</v>
      </c>
      <c r="E21" s="21"/>
      <c r="F21" s="22" t="s">
        <v>181</v>
      </c>
      <c r="G21" s="22" t="s">
        <v>186</v>
      </c>
      <c r="H21" s="22" t="s">
        <v>149</v>
      </c>
      <c r="I21" s="7" t="s">
        <v>186</v>
      </c>
      <c r="J21" s="26" t="s">
        <v>183</v>
      </c>
      <c r="K21" s="26" t="s">
        <v>156</v>
      </c>
    </row>
    <row r="22" ht="15" customHeight="1" spans="1:11">
      <c r="A22" s="20"/>
      <c r="B22" s="20" t="s">
        <v>191</v>
      </c>
      <c r="C22" s="20" t="s">
        <v>221</v>
      </c>
      <c r="D22" s="21" t="s">
        <v>582</v>
      </c>
      <c r="E22" s="21"/>
      <c r="F22" s="20" t="s">
        <v>234</v>
      </c>
      <c r="G22" s="20" t="s">
        <v>262</v>
      </c>
      <c r="H22" s="20" t="s">
        <v>235</v>
      </c>
      <c r="I22" s="7" t="s">
        <v>262</v>
      </c>
      <c r="J22" s="26" t="s">
        <v>183</v>
      </c>
      <c r="K22" s="26" t="s">
        <v>156</v>
      </c>
    </row>
    <row r="23" ht="15" customHeight="1" spans="1:11">
      <c r="A23" s="20"/>
      <c r="B23" s="20" t="s">
        <v>199</v>
      </c>
      <c r="C23" s="20" t="s">
        <v>200</v>
      </c>
      <c r="D23" s="21" t="s">
        <v>583</v>
      </c>
      <c r="E23" s="21"/>
      <c r="F23" s="20" t="s">
        <v>181</v>
      </c>
      <c r="G23" s="20" t="s">
        <v>186</v>
      </c>
      <c r="H23" s="20" t="s">
        <v>202</v>
      </c>
      <c r="I23" s="7" t="s">
        <v>186</v>
      </c>
      <c r="J23" s="26" t="s">
        <v>183</v>
      </c>
      <c r="K23" s="26" t="s">
        <v>156</v>
      </c>
    </row>
    <row r="24" s="1" customFormat="1" ht="42" customHeight="1" spans="1:11">
      <c r="A24" s="23"/>
      <c r="B24" s="3"/>
      <c r="C24" s="3"/>
      <c r="D24" s="3"/>
      <c r="E24" s="3"/>
      <c r="F24" s="3"/>
      <c r="G24" s="3"/>
      <c r="H24" s="3"/>
      <c r="I24" s="3"/>
      <c r="J24" s="3"/>
      <c r="K24" s="3"/>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94" right="0.16" top="1.14166666666667" bottom="1" header="0.24" footer="0.67"/>
  <pageSetup paperSize="1" scale="65" orientation="landscape" horizontalDpi="300" verticalDpi="3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584</v>
      </c>
      <c r="D2" s="6"/>
      <c r="E2" s="6"/>
      <c r="F2" s="5" t="s">
        <v>129</v>
      </c>
      <c r="G2" s="5" t="s">
        <v>585</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13.5</v>
      </c>
      <c r="F5" s="5"/>
      <c r="G5" s="5">
        <f t="shared" si="0"/>
        <v>27.36</v>
      </c>
      <c r="H5" s="7">
        <f t="shared" si="0"/>
        <v>40.86</v>
      </c>
      <c r="I5" s="7">
        <f t="shared" si="0"/>
        <v>36.7244</v>
      </c>
      <c r="J5" s="13">
        <f>I5/H5</f>
        <v>0.898786098874205</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586</v>
      </c>
      <c r="F7" s="5"/>
      <c r="G7" s="5" t="s">
        <v>587</v>
      </c>
      <c r="H7" s="7" t="s">
        <v>588</v>
      </c>
      <c r="I7" s="7" t="s">
        <v>589</v>
      </c>
      <c r="J7" s="5" t="s">
        <v>590</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2.02666666666667</v>
      </c>
      <c r="D11" s="13"/>
      <c r="E11" s="5" t="s">
        <v>155</v>
      </c>
      <c r="F11" s="5"/>
      <c r="G11" s="10" t="s">
        <v>156</v>
      </c>
      <c r="H11" s="10"/>
      <c r="I11" s="10"/>
      <c r="J11" s="10"/>
      <c r="K11" s="10"/>
    </row>
    <row r="12" ht="84.95" customHeight="1" spans="1:24">
      <c r="A12" s="7" t="s">
        <v>157</v>
      </c>
      <c r="B12" s="7"/>
      <c r="C12" s="10" t="s">
        <v>591</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591</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98.99</v>
      </c>
      <c r="E16" s="17"/>
      <c r="F16" s="18" t="s">
        <v>167</v>
      </c>
      <c r="G16" s="19">
        <f>IF(J5*10&gt;10,10,J5*10)</f>
        <v>8.98786098874205</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592</v>
      </c>
      <c r="E18" s="21"/>
      <c r="F18" s="20" t="s">
        <v>593</v>
      </c>
      <c r="G18" s="20" t="s">
        <v>182</v>
      </c>
      <c r="H18" s="20" t="s">
        <v>262</v>
      </c>
      <c r="I18" s="7" t="s">
        <v>182</v>
      </c>
      <c r="J18" s="26" t="s">
        <v>183</v>
      </c>
      <c r="K18" s="26" t="s">
        <v>156</v>
      </c>
    </row>
    <row r="19" ht="15" customHeight="1" spans="1:11">
      <c r="A19" s="20"/>
      <c r="B19" s="20"/>
      <c r="C19" s="20" t="s">
        <v>184</v>
      </c>
      <c r="D19" s="21" t="s">
        <v>461</v>
      </c>
      <c r="E19" s="21"/>
      <c r="F19" s="22" t="s">
        <v>181</v>
      </c>
      <c r="G19" s="22" t="s">
        <v>186</v>
      </c>
      <c r="H19" s="22" t="s">
        <v>149</v>
      </c>
      <c r="I19" s="7" t="s">
        <v>186</v>
      </c>
      <c r="J19" s="26" t="s">
        <v>183</v>
      </c>
      <c r="K19" s="26" t="s">
        <v>156</v>
      </c>
    </row>
    <row r="20" ht="15" customHeight="1" spans="1:11">
      <c r="A20" s="20"/>
      <c r="B20" s="20"/>
      <c r="C20" s="20" t="s">
        <v>187</v>
      </c>
      <c r="D20" s="21" t="s">
        <v>594</v>
      </c>
      <c r="E20" s="21"/>
      <c r="F20" s="22" t="s">
        <v>181</v>
      </c>
      <c r="G20" s="22" t="s">
        <v>186</v>
      </c>
      <c r="H20" s="22" t="s">
        <v>149</v>
      </c>
      <c r="I20" s="7" t="s">
        <v>186</v>
      </c>
      <c r="J20" s="26" t="s">
        <v>183</v>
      </c>
      <c r="K20" s="26" t="s">
        <v>156</v>
      </c>
    </row>
    <row r="21" ht="15" customHeight="1" spans="1:11">
      <c r="A21" s="20"/>
      <c r="B21" s="20"/>
      <c r="C21" s="20" t="s">
        <v>189</v>
      </c>
      <c r="D21" s="21" t="s">
        <v>595</v>
      </c>
      <c r="E21" s="21"/>
      <c r="F21" s="22" t="s">
        <v>181</v>
      </c>
      <c r="G21" s="22" t="s">
        <v>186</v>
      </c>
      <c r="H21" s="22" t="s">
        <v>198</v>
      </c>
      <c r="I21" s="7" t="s">
        <v>186</v>
      </c>
      <c r="J21" s="26" t="s">
        <v>183</v>
      </c>
      <c r="K21" s="26" t="s">
        <v>156</v>
      </c>
    </row>
    <row r="22" ht="15" customHeight="1" spans="1:11">
      <c r="A22" s="20"/>
      <c r="B22" s="20" t="s">
        <v>191</v>
      </c>
      <c r="C22" s="20" t="s">
        <v>195</v>
      </c>
      <c r="D22" s="21" t="s">
        <v>596</v>
      </c>
      <c r="E22" s="21"/>
      <c r="F22" s="20" t="s">
        <v>453</v>
      </c>
      <c r="G22" s="20" t="s">
        <v>220</v>
      </c>
      <c r="H22" s="20" t="s">
        <v>183</v>
      </c>
      <c r="I22" s="7" t="s">
        <v>220</v>
      </c>
      <c r="J22" s="26" t="s">
        <v>183</v>
      </c>
      <c r="K22" s="26" t="s">
        <v>156</v>
      </c>
    </row>
    <row r="23" ht="15" customHeight="1" spans="1:11">
      <c r="A23" s="20"/>
      <c r="B23" s="20"/>
      <c r="C23" s="20" t="s">
        <v>221</v>
      </c>
      <c r="D23" s="21" t="s">
        <v>597</v>
      </c>
      <c r="E23" s="21"/>
      <c r="F23" s="22" t="s">
        <v>234</v>
      </c>
      <c r="G23" s="22" t="s">
        <v>220</v>
      </c>
      <c r="H23" s="22" t="s">
        <v>235</v>
      </c>
      <c r="I23" s="7" t="s">
        <v>220</v>
      </c>
      <c r="J23" s="26" t="s">
        <v>183</v>
      </c>
      <c r="K23" s="26" t="s">
        <v>156</v>
      </c>
    </row>
    <row r="24" ht="15" customHeight="1" spans="1:11">
      <c r="A24" s="20"/>
      <c r="B24" s="20" t="s">
        <v>199</v>
      </c>
      <c r="C24" s="20" t="s">
        <v>200</v>
      </c>
      <c r="D24" s="21" t="s">
        <v>374</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18055555555556" bottom="1" header="0.24" footer="0.67"/>
  <pageSetup paperSize="1" scale="65" orientation="landscape" horizontalDpi="300" verticalDpi="3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598</v>
      </c>
      <c r="D2" s="6"/>
      <c r="E2" s="6"/>
      <c r="F2" s="5" t="s">
        <v>129</v>
      </c>
      <c r="G2" s="5" t="s">
        <v>599</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4.5</v>
      </c>
      <c r="F5" s="5"/>
      <c r="G5" s="5">
        <f t="shared" si="0"/>
        <v>0</v>
      </c>
      <c r="H5" s="7">
        <f t="shared" si="0"/>
        <v>4.5</v>
      </c>
      <c r="I5" s="7">
        <f t="shared" si="0"/>
        <v>4.5</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329</v>
      </c>
      <c r="F7" s="5"/>
      <c r="G7" s="5" t="s">
        <v>145</v>
      </c>
      <c r="H7" s="7" t="s">
        <v>329</v>
      </c>
      <c r="I7" s="7" t="s">
        <v>329</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600</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600</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601</v>
      </c>
      <c r="E18" s="21"/>
      <c r="F18" s="20" t="s">
        <v>602</v>
      </c>
      <c r="G18" s="20" t="s">
        <v>182</v>
      </c>
      <c r="H18" s="20" t="s">
        <v>211</v>
      </c>
      <c r="I18" s="7" t="s">
        <v>182</v>
      </c>
      <c r="J18" s="26" t="s">
        <v>183</v>
      </c>
      <c r="K18" s="26" t="s">
        <v>156</v>
      </c>
    </row>
    <row r="19" ht="15" customHeight="1" spans="1:11">
      <c r="A19" s="20"/>
      <c r="B19" s="20"/>
      <c r="C19" s="20" t="s">
        <v>184</v>
      </c>
      <c r="D19" s="21" t="s">
        <v>603</v>
      </c>
      <c r="E19" s="21"/>
      <c r="F19" s="22" t="s">
        <v>181</v>
      </c>
      <c r="G19" s="22" t="s">
        <v>186</v>
      </c>
      <c r="H19" s="22" t="s">
        <v>198</v>
      </c>
      <c r="I19" s="7" t="s">
        <v>186</v>
      </c>
      <c r="J19" s="26" t="s">
        <v>183</v>
      </c>
      <c r="K19" s="26" t="s">
        <v>156</v>
      </c>
    </row>
    <row r="20" ht="15" customHeight="1" spans="1:11">
      <c r="A20" s="20"/>
      <c r="B20" s="20"/>
      <c r="C20" s="20" t="s">
        <v>187</v>
      </c>
      <c r="D20" s="21" t="s">
        <v>188</v>
      </c>
      <c r="E20" s="21"/>
      <c r="F20" s="22" t="s">
        <v>181</v>
      </c>
      <c r="G20" s="22" t="s">
        <v>186</v>
      </c>
      <c r="H20" s="22" t="s">
        <v>149</v>
      </c>
      <c r="I20" s="7" t="s">
        <v>186</v>
      </c>
      <c r="J20" s="26" t="s">
        <v>183</v>
      </c>
      <c r="K20" s="26" t="s">
        <v>156</v>
      </c>
    </row>
    <row r="21" ht="15" customHeight="1" spans="1:11">
      <c r="A21" s="20"/>
      <c r="B21" s="20"/>
      <c r="C21" s="20" t="s">
        <v>189</v>
      </c>
      <c r="D21" s="21" t="s">
        <v>604</v>
      </c>
      <c r="E21" s="21"/>
      <c r="F21" s="22" t="s">
        <v>181</v>
      </c>
      <c r="G21" s="22" t="s">
        <v>186</v>
      </c>
      <c r="H21" s="22" t="s">
        <v>149</v>
      </c>
      <c r="I21" s="7" t="s">
        <v>186</v>
      </c>
      <c r="J21" s="26" t="s">
        <v>183</v>
      </c>
      <c r="K21" s="26" t="s">
        <v>156</v>
      </c>
    </row>
    <row r="22" ht="15" customHeight="1" spans="1:11">
      <c r="A22" s="20"/>
      <c r="B22" s="20" t="s">
        <v>191</v>
      </c>
      <c r="C22" s="20" t="s">
        <v>195</v>
      </c>
      <c r="D22" s="21" t="s">
        <v>196</v>
      </c>
      <c r="E22" s="21"/>
      <c r="F22" s="20" t="s">
        <v>194</v>
      </c>
      <c r="G22" s="20" t="s">
        <v>220</v>
      </c>
      <c r="H22" s="20" t="s">
        <v>183</v>
      </c>
      <c r="I22" s="7" t="s">
        <v>220</v>
      </c>
      <c r="J22" s="26" t="s">
        <v>183</v>
      </c>
      <c r="K22" s="26" t="s">
        <v>156</v>
      </c>
    </row>
    <row r="23" ht="15" customHeight="1" spans="1:11">
      <c r="A23" s="20"/>
      <c r="B23" s="20"/>
      <c r="C23" s="20" t="s">
        <v>221</v>
      </c>
      <c r="D23" s="21" t="s">
        <v>233</v>
      </c>
      <c r="E23" s="21"/>
      <c r="F23" s="22" t="s">
        <v>234</v>
      </c>
      <c r="G23" s="22" t="s">
        <v>220</v>
      </c>
      <c r="H23" s="22" t="s">
        <v>235</v>
      </c>
      <c r="I23" s="7" t="s">
        <v>220</v>
      </c>
      <c r="J23" s="26" t="s">
        <v>183</v>
      </c>
      <c r="K23" s="26" t="s">
        <v>156</v>
      </c>
    </row>
    <row r="24" ht="15" customHeight="1" spans="1:11">
      <c r="A24" s="20"/>
      <c r="B24" s="20" t="s">
        <v>199</v>
      </c>
      <c r="C24" s="20" t="s">
        <v>200</v>
      </c>
      <c r="D24" s="21" t="s">
        <v>201</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25972222222222" bottom="1" header="0.24" footer="0.67"/>
  <pageSetup paperSize="1" scale="65" orientation="landscape" horizontalDpi="300" verticalDpi="3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605</v>
      </c>
      <c r="D2" s="6"/>
      <c r="E2" s="6"/>
      <c r="F2" s="5" t="s">
        <v>129</v>
      </c>
      <c r="G2" s="5" t="s">
        <v>606</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30</v>
      </c>
      <c r="H5" s="7">
        <f t="shared" si="0"/>
        <v>30</v>
      </c>
      <c r="I5" s="7">
        <f t="shared" si="0"/>
        <v>10.3755</v>
      </c>
      <c r="J5" s="13">
        <f>I5/H5</f>
        <v>0.34585</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607</v>
      </c>
      <c r="H7" s="7" t="s">
        <v>607</v>
      </c>
      <c r="I7" s="7" t="s">
        <v>608</v>
      </c>
      <c r="J7" s="5" t="s">
        <v>609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605</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605</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605</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87.73</v>
      </c>
      <c r="E16" s="17"/>
      <c r="F16" s="18" t="s">
        <v>167</v>
      </c>
      <c r="G16" s="19">
        <f>IF(J5*10&gt;10,10,J5*10)</f>
        <v>3.4585</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610</v>
      </c>
      <c r="E18" s="21"/>
      <c r="F18" s="20" t="s">
        <v>611</v>
      </c>
      <c r="G18" s="20" t="s">
        <v>182</v>
      </c>
      <c r="H18" s="20" t="s">
        <v>186</v>
      </c>
      <c r="I18" s="7" t="s">
        <v>182</v>
      </c>
      <c r="J18" s="26" t="s">
        <v>183</v>
      </c>
      <c r="K18" s="26" t="s">
        <v>156</v>
      </c>
    </row>
    <row r="19" ht="15" customHeight="1" spans="1:11">
      <c r="A19" s="20"/>
      <c r="B19" s="20"/>
      <c r="C19" s="20" t="s">
        <v>184</v>
      </c>
      <c r="D19" s="21" t="s">
        <v>612</v>
      </c>
      <c r="E19" s="21"/>
      <c r="F19" s="22" t="s">
        <v>181</v>
      </c>
      <c r="G19" s="22" t="s">
        <v>186</v>
      </c>
      <c r="H19" s="22" t="s">
        <v>149</v>
      </c>
      <c r="I19" s="7" t="s">
        <v>186</v>
      </c>
      <c r="J19" s="26" t="s">
        <v>183</v>
      </c>
      <c r="K19" s="26" t="s">
        <v>156</v>
      </c>
    </row>
    <row r="20" ht="15" customHeight="1" spans="1:11">
      <c r="A20" s="20"/>
      <c r="B20" s="20"/>
      <c r="C20" s="20" t="s">
        <v>187</v>
      </c>
      <c r="D20" s="21" t="s">
        <v>613</v>
      </c>
      <c r="E20" s="21"/>
      <c r="F20" s="22" t="s">
        <v>181</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614</v>
      </c>
      <c r="I21" s="7" t="s">
        <v>615</v>
      </c>
      <c r="J21" s="26" t="s">
        <v>515</v>
      </c>
      <c r="K21" s="26" t="s">
        <v>438</v>
      </c>
    </row>
    <row r="22" ht="15" customHeight="1" spans="1:11">
      <c r="A22" s="20"/>
      <c r="B22" s="20" t="s">
        <v>191</v>
      </c>
      <c r="C22" s="20" t="s">
        <v>192</v>
      </c>
      <c r="D22" s="21" t="s">
        <v>616</v>
      </c>
      <c r="E22" s="21"/>
      <c r="F22" s="20" t="s">
        <v>219</v>
      </c>
      <c r="G22" s="20" t="s">
        <v>220</v>
      </c>
      <c r="H22" s="20" t="s">
        <v>183</v>
      </c>
      <c r="I22" s="7" t="s">
        <v>220</v>
      </c>
      <c r="J22" s="26" t="s">
        <v>183</v>
      </c>
      <c r="K22" s="26" t="s">
        <v>156</v>
      </c>
    </row>
    <row r="23" ht="15" customHeight="1" spans="1:11">
      <c r="A23" s="20"/>
      <c r="B23" s="20"/>
      <c r="C23" s="20" t="s">
        <v>221</v>
      </c>
      <c r="D23" s="21" t="s">
        <v>233</v>
      </c>
      <c r="E23" s="21"/>
      <c r="F23" s="22" t="s">
        <v>219</v>
      </c>
      <c r="G23" s="22" t="s">
        <v>220</v>
      </c>
      <c r="H23" s="22" t="s">
        <v>183</v>
      </c>
      <c r="I23" s="7" t="s">
        <v>220</v>
      </c>
      <c r="J23" s="26" t="s">
        <v>183</v>
      </c>
      <c r="K23" s="26" t="s">
        <v>156</v>
      </c>
    </row>
    <row r="24" ht="15" customHeight="1" spans="1:11">
      <c r="A24" s="20"/>
      <c r="B24" s="20" t="s">
        <v>199</v>
      </c>
      <c r="C24" s="20" t="s">
        <v>200</v>
      </c>
      <c r="D24" s="21" t="s">
        <v>374</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22013888888889" bottom="1" header="0.24" footer="0.67"/>
  <pageSetup paperSize="1" scale="65" orientation="landscape" horizontalDpi="300" verticalDpi="3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617</v>
      </c>
      <c r="D2" s="6"/>
      <c r="E2" s="6"/>
      <c r="F2" s="5" t="s">
        <v>129</v>
      </c>
      <c r="G2" s="5" t="s">
        <v>618</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3.6</v>
      </c>
      <c r="F5" s="5"/>
      <c r="G5" s="5">
        <f t="shared" si="0"/>
        <v>0</v>
      </c>
      <c r="H5" s="7">
        <f t="shared" si="0"/>
        <v>3.6</v>
      </c>
      <c r="I5" s="7">
        <f t="shared" si="0"/>
        <v>3.6</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619</v>
      </c>
      <c r="F7" s="5"/>
      <c r="G7" s="5" t="s">
        <v>145</v>
      </c>
      <c r="H7" s="7" t="s">
        <v>619</v>
      </c>
      <c r="I7" s="7" t="s">
        <v>619</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620</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621</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622</v>
      </c>
      <c r="E18" s="21"/>
      <c r="F18" s="20" t="s">
        <v>623</v>
      </c>
      <c r="G18" s="20" t="s">
        <v>182</v>
      </c>
      <c r="H18" s="20" t="s">
        <v>235</v>
      </c>
      <c r="I18" s="7" t="s">
        <v>182</v>
      </c>
      <c r="J18" s="26" t="s">
        <v>183</v>
      </c>
      <c r="K18" s="26" t="s">
        <v>156</v>
      </c>
    </row>
    <row r="19" ht="15" customHeight="1" spans="1:11">
      <c r="A19" s="20"/>
      <c r="B19" s="20"/>
      <c r="C19" s="20" t="s">
        <v>184</v>
      </c>
      <c r="D19" s="21" t="s">
        <v>624</v>
      </c>
      <c r="E19" s="21"/>
      <c r="F19" s="22" t="s">
        <v>181</v>
      </c>
      <c r="G19" s="22" t="s">
        <v>186</v>
      </c>
      <c r="H19" s="22" t="s">
        <v>198</v>
      </c>
      <c r="I19" s="7" t="s">
        <v>186</v>
      </c>
      <c r="J19" s="26" t="s">
        <v>183</v>
      </c>
      <c r="K19" s="26" t="s">
        <v>156</v>
      </c>
    </row>
    <row r="20" ht="15" customHeight="1" spans="1:11">
      <c r="A20" s="20"/>
      <c r="B20" s="20"/>
      <c r="C20" s="20" t="s">
        <v>187</v>
      </c>
      <c r="D20" s="21" t="s">
        <v>625</v>
      </c>
      <c r="E20" s="21"/>
      <c r="F20" s="22" t="s">
        <v>181</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149</v>
      </c>
      <c r="I21" s="7" t="s">
        <v>186</v>
      </c>
      <c r="J21" s="26" t="s">
        <v>183</v>
      </c>
      <c r="K21" s="26" t="s">
        <v>156</v>
      </c>
    </row>
    <row r="22" ht="15" customHeight="1" spans="1:11">
      <c r="A22" s="20"/>
      <c r="B22" s="20" t="s">
        <v>191</v>
      </c>
      <c r="C22" s="20" t="s">
        <v>192</v>
      </c>
      <c r="D22" s="21" t="s">
        <v>626</v>
      </c>
      <c r="E22" s="21"/>
      <c r="F22" s="20" t="s">
        <v>627</v>
      </c>
      <c r="G22" s="20" t="s">
        <v>220</v>
      </c>
      <c r="H22" s="20" t="s">
        <v>183</v>
      </c>
      <c r="I22" s="7" t="s">
        <v>220</v>
      </c>
      <c r="J22" s="26" t="s">
        <v>183</v>
      </c>
      <c r="K22" s="26" t="s">
        <v>156</v>
      </c>
    </row>
    <row r="23" ht="15" customHeight="1" spans="1:11">
      <c r="A23" s="20"/>
      <c r="B23" s="20"/>
      <c r="C23" s="20" t="s">
        <v>221</v>
      </c>
      <c r="D23" s="21" t="s">
        <v>628</v>
      </c>
      <c r="E23" s="21"/>
      <c r="F23" s="22" t="s">
        <v>234</v>
      </c>
      <c r="G23" s="22" t="s">
        <v>220</v>
      </c>
      <c r="H23" s="22" t="s">
        <v>235</v>
      </c>
      <c r="I23" s="7" t="s">
        <v>220</v>
      </c>
      <c r="J23" s="26" t="s">
        <v>183</v>
      </c>
      <c r="K23" s="26" t="s">
        <v>156</v>
      </c>
    </row>
    <row r="24" ht="15" customHeight="1" spans="1:11">
      <c r="A24" s="20"/>
      <c r="B24" s="20" t="s">
        <v>199</v>
      </c>
      <c r="C24" s="20" t="s">
        <v>200</v>
      </c>
      <c r="D24" s="21" t="s">
        <v>201</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33819444444444" bottom="1" header="0.24" footer="0.67"/>
  <pageSetup paperSize="1" scale="65" orientation="landscape" horizontalDpi="300" verticalDpi="3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629</v>
      </c>
      <c r="D2" s="6"/>
      <c r="E2" s="6"/>
      <c r="F2" s="5" t="s">
        <v>129</v>
      </c>
      <c r="G2" s="5" t="s">
        <v>630</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17</v>
      </c>
      <c r="H5" s="7">
        <f t="shared" si="0"/>
        <v>17</v>
      </c>
      <c r="I5" s="7">
        <f t="shared" si="0"/>
        <v>17</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477</v>
      </c>
      <c r="H7" s="7" t="s">
        <v>477</v>
      </c>
      <c r="I7" s="7" t="s">
        <v>477</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629</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629</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631</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632</v>
      </c>
      <c r="E18" s="21"/>
      <c r="F18" s="20" t="s">
        <v>633</v>
      </c>
      <c r="G18" s="20" t="s">
        <v>182</v>
      </c>
      <c r="H18" s="20" t="s">
        <v>634</v>
      </c>
      <c r="I18" s="7" t="s">
        <v>182</v>
      </c>
      <c r="J18" s="26" t="s">
        <v>183</v>
      </c>
      <c r="K18" s="26" t="s">
        <v>156</v>
      </c>
    </row>
    <row r="19" ht="15" customHeight="1" spans="1:11">
      <c r="A19" s="20"/>
      <c r="B19" s="20"/>
      <c r="C19" s="20" t="s">
        <v>184</v>
      </c>
      <c r="D19" s="21" t="s">
        <v>635</v>
      </c>
      <c r="E19" s="21"/>
      <c r="F19" s="22" t="s">
        <v>213</v>
      </c>
      <c r="G19" s="22" t="s">
        <v>186</v>
      </c>
      <c r="H19" s="22" t="s">
        <v>149</v>
      </c>
      <c r="I19" s="7" t="s">
        <v>186</v>
      </c>
      <c r="J19" s="26" t="s">
        <v>183</v>
      </c>
      <c r="K19" s="26" t="s">
        <v>156</v>
      </c>
    </row>
    <row r="20" ht="15" customHeight="1" spans="1:11">
      <c r="A20" s="20"/>
      <c r="B20" s="20"/>
      <c r="C20" s="20" t="s">
        <v>187</v>
      </c>
      <c r="D20" s="21" t="s">
        <v>636</v>
      </c>
      <c r="E20" s="21"/>
      <c r="F20" s="22" t="s">
        <v>213</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149</v>
      </c>
      <c r="I21" s="7" t="s">
        <v>186</v>
      </c>
      <c r="J21" s="26" t="s">
        <v>183</v>
      </c>
      <c r="K21" s="26" t="s">
        <v>156</v>
      </c>
    </row>
    <row r="22" ht="15" customHeight="1" spans="1:11">
      <c r="A22" s="20"/>
      <c r="B22" s="20" t="s">
        <v>191</v>
      </c>
      <c r="C22" s="20" t="s">
        <v>192</v>
      </c>
      <c r="D22" s="21" t="s">
        <v>637</v>
      </c>
      <c r="E22" s="21"/>
      <c r="F22" s="20" t="s">
        <v>638</v>
      </c>
      <c r="G22" s="20" t="s">
        <v>186</v>
      </c>
      <c r="H22" s="20" t="s">
        <v>183</v>
      </c>
      <c r="I22" s="7" t="s">
        <v>186</v>
      </c>
      <c r="J22" s="26" t="s">
        <v>183</v>
      </c>
      <c r="K22" s="26" t="s">
        <v>156</v>
      </c>
    </row>
    <row r="23" ht="15" customHeight="1" spans="1:11">
      <c r="A23" s="20"/>
      <c r="B23" s="20"/>
      <c r="C23" s="20" t="s">
        <v>195</v>
      </c>
      <c r="D23" s="21" t="s">
        <v>639</v>
      </c>
      <c r="E23" s="21"/>
      <c r="F23" s="22" t="s">
        <v>638</v>
      </c>
      <c r="G23" s="22" t="s">
        <v>186</v>
      </c>
      <c r="H23" s="22" t="s">
        <v>183</v>
      </c>
      <c r="I23" s="7" t="s">
        <v>186</v>
      </c>
      <c r="J23" s="26" t="s">
        <v>183</v>
      </c>
      <c r="K23" s="26" t="s">
        <v>156</v>
      </c>
    </row>
    <row r="24" ht="15" customHeight="1" spans="1:11">
      <c r="A24" s="20"/>
      <c r="B24" s="20"/>
      <c r="C24" s="20" t="s">
        <v>221</v>
      </c>
      <c r="D24" s="21" t="s">
        <v>233</v>
      </c>
      <c r="E24" s="21"/>
      <c r="F24" s="22" t="s">
        <v>638</v>
      </c>
      <c r="G24" s="22" t="s">
        <v>186</v>
      </c>
      <c r="H24" s="22" t="s">
        <v>183</v>
      </c>
      <c r="I24" s="7" t="s">
        <v>186</v>
      </c>
      <c r="J24" s="26" t="s">
        <v>183</v>
      </c>
      <c r="K24" s="26" t="s">
        <v>156</v>
      </c>
    </row>
    <row r="25" ht="15" customHeight="1" spans="1:11">
      <c r="A25" s="20"/>
      <c r="B25" s="20" t="s">
        <v>199</v>
      </c>
      <c r="C25" s="20" t="s">
        <v>200</v>
      </c>
      <c r="D25" s="21" t="s">
        <v>640</v>
      </c>
      <c r="E25" s="21"/>
      <c r="F25" s="20" t="s">
        <v>181</v>
      </c>
      <c r="G25" s="20" t="s">
        <v>186</v>
      </c>
      <c r="H25" s="20" t="s">
        <v>202</v>
      </c>
      <c r="I25" s="7" t="s">
        <v>186</v>
      </c>
      <c r="J25" s="26" t="s">
        <v>183</v>
      </c>
      <c r="K25" s="26" t="s">
        <v>156</v>
      </c>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row r="33" s="1" customFormat="1" ht="42" customHeight="1" spans="1:11">
      <c r="A33" s="23"/>
      <c r="B33" s="3"/>
      <c r="C33" s="3"/>
      <c r="D33" s="3"/>
      <c r="E33" s="3"/>
      <c r="F33" s="3"/>
      <c r="G33" s="3"/>
      <c r="H33" s="3"/>
      <c r="I33" s="3"/>
      <c r="J33" s="3"/>
      <c r="K33" s="3"/>
    </row>
  </sheetData>
  <mergeCells count="53">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A17:A25"/>
    <mergeCell ref="B18:B21"/>
    <mergeCell ref="B22:B24"/>
    <mergeCell ref="C6:C7"/>
    <mergeCell ref="A4:B10"/>
  </mergeCells>
  <pageMargins left="0.94" right="0.16" top="1.10208333333333" bottom="1" header="0.24" footer="0.67"/>
  <pageSetup paperSize="1" scale="65" orientation="landscape" horizontalDpi="3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223</v>
      </c>
      <c r="D2" s="6"/>
      <c r="E2" s="6"/>
      <c r="F2" s="5" t="s">
        <v>129</v>
      </c>
      <c r="G2" s="5" t="s">
        <v>224</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15.3</v>
      </c>
      <c r="F5" s="5"/>
      <c r="G5" s="5">
        <f t="shared" si="0"/>
        <v>0</v>
      </c>
      <c r="H5" s="7">
        <f t="shared" si="0"/>
        <v>15.3</v>
      </c>
      <c r="I5" s="7">
        <f t="shared" si="0"/>
        <v>15.3</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225</v>
      </c>
      <c r="F7" s="5"/>
      <c r="G7" s="5" t="s">
        <v>145</v>
      </c>
      <c r="H7" s="7" t="s">
        <v>225</v>
      </c>
      <c r="I7" s="7" t="s">
        <v>225</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226</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226</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227</v>
      </c>
      <c r="E18" s="21"/>
      <c r="F18" s="20" t="s">
        <v>228</v>
      </c>
      <c r="G18" s="20" t="s">
        <v>182</v>
      </c>
      <c r="H18" s="20" t="s">
        <v>229</v>
      </c>
      <c r="I18" s="7" t="s">
        <v>182</v>
      </c>
      <c r="J18" s="26" t="s">
        <v>183</v>
      </c>
      <c r="K18" s="26" t="s">
        <v>156</v>
      </c>
    </row>
    <row r="19" ht="15" customHeight="1" spans="1:11">
      <c r="A19" s="20"/>
      <c r="B19" s="20"/>
      <c r="C19" s="20" t="s">
        <v>184</v>
      </c>
      <c r="D19" s="21" t="s">
        <v>230</v>
      </c>
      <c r="E19" s="21"/>
      <c r="F19" s="22" t="s">
        <v>181</v>
      </c>
      <c r="G19" s="22" t="s">
        <v>186</v>
      </c>
      <c r="H19" s="22" t="s">
        <v>198</v>
      </c>
      <c r="I19" s="7" t="s">
        <v>186</v>
      </c>
      <c r="J19" s="26" t="s">
        <v>183</v>
      </c>
      <c r="K19" s="26" t="s">
        <v>156</v>
      </c>
    </row>
    <row r="20" ht="15" customHeight="1" spans="1:11">
      <c r="A20" s="20"/>
      <c r="B20" s="20"/>
      <c r="C20" s="20" t="s">
        <v>187</v>
      </c>
      <c r="D20" s="21" t="s">
        <v>188</v>
      </c>
      <c r="E20" s="21"/>
      <c r="F20" s="22" t="s">
        <v>181</v>
      </c>
      <c r="G20" s="22" t="s">
        <v>186</v>
      </c>
      <c r="H20" s="22" t="s">
        <v>149</v>
      </c>
      <c r="I20" s="7" t="s">
        <v>186</v>
      </c>
      <c r="J20" s="26" t="s">
        <v>183</v>
      </c>
      <c r="K20" s="26" t="s">
        <v>156</v>
      </c>
    </row>
    <row r="21" ht="15" customHeight="1" spans="1:11">
      <c r="A21" s="20"/>
      <c r="B21" s="20"/>
      <c r="C21" s="20" t="s">
        <v>189</v>
      </c>
      <c r="D21" s="21" t="s">
        <v>231</v>
      </c>
      <c r="E21" s="21"/>
      <c r="F21" s="22" t="s">
        <v>181</v>
      </c>
      <c r="G21" s="22" t="s">
        <v>186</v>
      </c>
      <c r="H21" s="22" t="s">
        <v>198</v>
      </c>
      <c r="I21" s="7" t="s">
        <v>186</v>
      </c>
      <c r="J21" s="26" t="s">
        <v>183</v>
      </c>
      <c r="K21" s="26" t="s">
        <v>156</v>
      </c>
    </row>
    <row r="22" ht="15" customHeight="1" spans="1:11">
      <c r="A22" s="20"/>
      <c r="B22" s="20" t="s">
        <v>191</v>
      </c>
      <c r="C22" s="20" t="s">
        <v>195</v>
      </c>
      <c r="D22" s="21" t="s">
        <v>196</v>
      </c>
      <c r="E22" s="21"/>
      <c r="F22" s="20" t="s">
        <v>232</v>
      </c>
      <c r="G22" s="20" t="s">
        <v>220</v>
      </c>
      <c r="H22" s="20" t="s">
        <v>183</v>
      </c>
      <c r="I22" s="7" t="s">
        <v>220</v>
      </c>
      <c r="J22" s="26" t="s">
        <v>183</v>
      </c>
      <c r="K22" s="26" t="s">
        <v>156</v>
      </c>
    </row>
    <row r="23" ht="15" customHeight="1" spans="1:11">
      <c r="A23" s="20"/>
      <c r="B23" s="20"/>
      <c r="C23" s="20" t="s">
        <v>221</v>
      </c>
      <c r="D23" s="21" t="s">
        <v>233</v>
      </c>
      <c r="E23" s="21"/>
      <c r="F23" s="22" t="s">
        <v>234</v>
      </c>
      <c r="G23" s="22" t="s">
        <v>220</v>
      </c>
      <c r="H23" s="22" t="s">
        <v>235</v>
      </c>
      <c r="I23" s="7" t="s">
        <v>220</v>
      </c>
      <c r="J23" s="26" t="s">
        <v>183</v>
      </c>
      <c r="K23" s="26" t="s">
        <v>156</v>
      </c>
    </row>
    <row r="24" ht="15" customHeight="1" spans="1:11">
      <c r="A24" s="20"/>
      <c r="B24" s="20" t="s">
        <v>199</v>
      </c>
      <c r="C24" s="20" t="s">
        <v>200</v>
      </c>
      <c r="D24" s="21" t="s">
        <v>201</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22013888888889" bottom="1" header="0.24" footer="0.67"/>
  <pageSetup paperSize="1" scale="65" orientation="landscape" horizontalDpi="300" verticalDpi="3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1"/>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641</v>
      </c>
      <c r="D2" s="6"/>
      <c r="E2" s="6"/>
      <c r="F2" s="5" t="s">
        <v>129</v>
      </c>
      <c r="G2" s="5" t="s">
        <v>642</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6.16</v>
      </c>
      <c r="H5" s="7">
        <f t="shared" si="0"/>
        <v>6.16</v>
      </c>
      <c r="I5" s="7">
        <f t="shared" si="0"/>
        <v>0</v>
      </c>
      <c r="J5" s="13">
        <f>I5/H5</f>
        <v>0</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643</v>
      </c>
      <c r="H7" s="7" t="s">
        <v>643</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644</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641</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644</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90</v>
      </c>
      <c r="E16" s="17"/>
      <c r="F16" s="18" t="s">
        <v>167</v>
      </c>
      <c r="G16" s="19">
        <f>IF(J5*10&gt;10,10,J5*10)</f>
        <v>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645</v>
      </c>
      <c r="E18" s="21"/>
      <c r="F18" s="20" t="s">
        <v>241</v>
      </c>
      <c r="G18" s="20" t="s">
        <v>182</v>
      </c>
      <c r="H18" s="20" t="s">
        <v>235</v>
      </c>
      <c r="I18" s="7" t="s">
        <v>182</v>
      </c>
      <c r="J18" s="26" t="s">
        <v>183</v>
      </c>
      <c r="K18" s="26" t="s">
        <v>156</v>
      </c>
    </row>
    <row r="19" ht="15" customHeight="1" spans="1:11">
      <c r="A19" s="20"/>
      <c r="B19" s="20"/>
      <c r="C19" s="20" t="s">
        <v>184</v>
      </c>
      <c r="D19" s="21" t="s">
        <v>646</v>
      </c>
      <c r="E19" s="21"/>
      <c r="F19" s="22" t="s">
        <v>181</v>
      </c>
      <c r="G19" s="22" t="s">
        <v>186</v>
      </c>
      <c r="H19" s="22" t="s">
        <v>198</v>
      </c>
      <c r="I19" s="7" t="s">
        <v>186</v>
      </c>
      <c r="J19" s="26" t="s">
        <v>183</v>
      </c>
      <c r="K19" s="26" t="s">
        <v>156</v>
      </c>
    </row>
    <row r="20" ht="15" customHeight="1" spans="1:11">
      <c r="A20" s="20"/>
      <c r="B20" s="20"/>
      <c r="C20" s="20" t="s">
        <v>187</v>
      </c>
      <c r="D20" s="21" t="s">
        <v>647</v>
      </c>
      <c r="E20" s="21"/>
      <c r="F20" s="22" t="s">
        <v>181</v>
      </c>
      <c r="G20" s="22" t="s">
        <v>186</v>
      </c>
      <c r="H20" s="22" t="s">
        <v>198</v>
      </c>
      <c r="I20" s="7" t="s">
        <v>186</v>
      </c>
      <c r="J20" s="26" t="s">
        <v>183</v>
      </c>
      <c r="K20" s="26" t="s">
        <v>156</v>
      </c>
    </row>
    <row r="21" ht="15" customHeight="1" spans="1:11">
      <c r="A21" s="20"/>
      <c r="B21" s="20"/>
      <c r="C21" s="20" t="s">
        <v>189</v>
      </c>
      <c r="D21" s="21" t="s">
        <v>648</v>
      </c>
      <c r="E21" s="21"/>
      <c r="F21" s="22" t="s">
        <v>181</v>
      </c>
      <c r="G21" s="22" t="s">
        <v>186</v>
      </c>
      <c r="H21" s="22" t="s">
        <v>198</v>
      </c>
      <c r="I21" s="7" t="s">
        <v>186</v>
      </c>
      <c r="J21" s="26" t="s">
        <v>183</v>
      </c>
      <c r="K21" s="26" t="s">
        <v>156</v>
      </c>
    </row>
    <row r="22" ht="15" customHeight="1" spans="1:11">
      <c r="A22" s="20"/>
      <c r="B22" s="20" t="s">
        <v>191</v>
      </c>
      <c r="C22" s="20" t="s">
        <v>221</v>
      </c>
      <c r="D22" s="21" t="s">
        <v>649</v>
      </c>
      <c r="E22" s="21"/>
      <c r="F22" s="20" t="s">
        <v>234</v>
      </c>
      <c r="G22" s="20" t="s">
        <v>262</v>
      </c>
      <c r="H22" s="20" t="s">
        <v>235</v>
      </c>
      <c r="I22" s="7" t="s">
        <v>262</v>
      </c>
      <c r="J22" s="26" t="s">
        <v>183</v>
      </c>
      <c r="K22" s="26" t="s">
        <v>156</v>
      </c>
    </row>
    <row r="23" ht="15" customHeight="1" spans="1:11">
      <c r="A23" s="20"/>
      <c r="B23" s="20" t="s">
        <v>199</v>
      </c>
      <c r="C23" s="20" t="s">
        <v>200</v>
      </c>
      <c r="D23" s="21" t="s">
        <v>650</v>
      </c>
      <c r="E23" s="21"/>
      <c r="F23" s="20" t="s">
        <v>181</v>
      </c>
      <c r="G23" s="20" t="s">
        <v>186</v>
      </c>
      <c r="H23" s="20" t="s">
        <v>202</v>
      </c>
      <c r="I23" s="7" t="s">
        <v>186</v>
      </c>
      <c r="J23" s="26" t="s">
        <v>183</v>
      </c>
      <c r="K23" s="26" t="s">
        <v>156</v>
      </c>
    </row>
    <row r="24" s="1" customFormat="1" ht="42" customHeight="1" spans="1:11">
      <c r="A24" s="23"/>
      <c r="B24" s="3"/>
      <c r="C24" s="3"/>
      <c r="D24" s="3"/>
      <c r="E24" s="3"/>
      <c r="F24" s="3"/>
      <c r="G24" s="3"/>
      <c r="H24" s="3"/>
      <c r="I24" s="3"/>
      <c r="J24" s="3"/>
      <c r="K24" s="3"/>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94" right="0.16" top="1.10208333333333" bottom="1" header="0.24" footer="0.67"/>
  <pageSetup paperSize="1" scale="65" orientation="landscape" horizontalDpi="300" verticalDpi="3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651</v>
      </c>
      <c r="D2" s="6"/>
      <c r="E2" s="6"/>
      <c r="F2" s="5" t="s">
        <v>129</v>
      </c>
      <c r="G2" s="5" t="s">
        <v>652</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207.888</v>
      </c>
      <c r="F5" s="5"/>
      <c r="G5" s="5">
        <f t="shared" si="0"/>
        <v>0</v>
      </c>
      <c r="H5" s="7">
        <f t="shared" si="0"/>
        <v>207.888</v>
      </c>
      <c r="I5" s="7">
        <f t="shared" si="0"/>
        <v>207.7318</v>
      </c>
      <c r="J5" s="13">
        <f>I5/H5</f>
        <v>0.999248633879781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653</v>
      </c>
      <c r="F7" s="5"/>
      <c r="G7" s="5" t="s">
        <v>145</v>
      </c>
      <c r="H7" s="7" t="s">
        <v>653</v>
      </c>
      <c r="I7" s="7" t="s">
        <v>654</v>
      </c>
      <c r="J7" s="5" t="s">
        <v>655</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656</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657</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658</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99.99</v>
      </c>
      <c r="E16" s="17"/>
      <c r="F16" s="18" t="s">
        <v>167</v>
      </c>
      <c r="G16" s="19">
        <f>IF(J5*10&gt;10,10,J5*10)</f>
        <v>9.99248633879781</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561</v>
      </c>
      <c r="E18" s="21"/>
      <c r="F18" s="20" t="s">
        <v>659</v>
      </c>
      <c r="G18" s="20" t="s">
        <v>182</v>
      </c>
      <c r="H18" s="20" t="s">
        <v>660</v>
      </c>
      <c r="I18" s="7" t="s">
        <v>182</v>
      </c>
      <c r="J18" s="26" t="s">
        <v>183</v>
      </c>
      <c r="K18" s="26" t="s">
        <v>156</v>
      </c>
    </row>
    <row r="19" ht="15" customHeight="1" spans="1:11">
      <c r="A19" s="20"/>
      <c r="B19" s="20"/>
      <c r="C19" s="20" t="s">
        <v>184</v>
      </c>
      <c r="D19" s="21" t="s">
        <v>284</v>
      </c>
      <c r="E19" s="21"/>
      <c r="F19" s="22" t="s">
        <v>181</v>
      </c>
      <c r="G19" s="22" t="s">
        <v>186</v>
      </c>
      <c r="H19" s="22" t="s">
        <v>149</v>
      </c>
      <c r="I19" s="7" t="s">
        <v>186</v>
      </c>
      <c r="J19" s="26" t="s">
        <v>183</v>
      </c>
      <c r="K19" s="26" t="s">
        <v>156</v>
      </c>
    </row>
    <row r="20" ht="15" customHeight="1" spans="1:11">
      <c r="A20" s="20"/>
      <c r="B20" s="20"/>
      <c r="C20" s="20" t="s">
        <v>187</v>
      </c>
      <c r="D20" s="21" t="s">
        <v>285</v>
      </c>
      <c r="E20" s="21"/>
      <c r="F20" s="22" t="s">
        <v>181</v>
      </c>
      <c r="G20" s="22" t="s">
        <v>186</v>
      </c>
      <c r="H20" s="22" t="s">
        <v>149</v>
      </c>
      <c r="I20" s="7" t="s">
        <v>186</v>
      </c>
      <c r="J20" s="26" t="s">
        <v>183</v>
      </c>
      <c r="K20" s="26" t="s">
        <v>156</v>
      </c>
    </row>
    <row r="21" ht="15" customHeight="1" spans="1:11">
      <c r="A21" s="20"/>
      <c r="B21" s="20"/>
      <c r="C21" s="20" t="s">
        <v>189</v>
      </c>
      <c r="D21" s="21" t="s">
        <v>323</v>
      </c>
      <c r="E21" s="21"/>
      <c r="F21" s="22" t="s">
        <v>181</v>
      </c>
      <c r="G21" s="22" t="s">
        <v>186</v>
      </c>
      <c r="H21" s="22" t="s">
        <v>149</v>
      </c>
      <c r="I21" s="7" t="s">
        <v>186</v>
      </c>
      <c r="J21" s="26" t="s">
        <v>183</v>
      </c>
      <c r="K21" s="26" t="s">
        <v>156</v>
      </c>
    </row>
    <row r="22" ht="15" customHeight="1" spans="1:11">
      <c r="A22" s="20"/>
      <c r="B22" s="20" t="s">
        <v>191</v>
      </c>
      <c r="C22" s="20" t="s">
        <v>195</v>
      </c>
      <c r="D22" s="21" t="s">
        <v>661</v>
      </c>
      <c r="E22" s="21"/>
      <c r="F22" s="20" t="s">
        <v>453</v>
      </c>
      <c r="G22" s="20" t="s">
        <v>220</v>
      </c>
      <c r="H22" s="20" t="s">
        <v>183</v>
      </c>
      <c r="I22" s="7" t="s">
        <v>220</v>
      </c>
      <c r="J22" s="26" t="s">
        <v>183</v>
      </c>
      <c r="K22" s="26" t="s">
        <v>156</v>
      </c>
    </row>
    <row r="23" ht="15" customHeight="1" spans="1:11">
      <c r="A23" s="20"/>
      <c r="B23" s="20"/>
      <c r="C23" s="20" t="s">
        <v>221</v>
      </c>
      <c r="D23" s="21" t="s">
        <v>662</v>
      </c>
      <c r="E23" s="21"/>
      <c r="F23" s="22" t="s">
        <v>232</v>
      </c>
      <c r="G23" s="22" t="s">
        <v>220</v>
      </c>
      <c r="H23" s="22" t="s">
        <v>183</v>
      </c>
      <c r="I23" s="7" t="s">
        <v>220</v>
      </c>
      <c r="J23" s="26" t="s">
        <v>183</v>
      </c>
      <c r="K23" s="26" t="s">
        <v>156</v>
      </c>
    </row>
    <row r="24" ht="15" customHeight="1" spans="1:11">
      <c r="A24" s="20"/>
      <c r="B24" s="20" t="s">
        <v>199</v>
      </c>
      <c r="C24" s="20" t="s">
        <v>200</v>
      </c>
      <c r="D24" s="21" t="s">
        <v>200</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02361111111111" bottom="1" header="0.24" footer="0.67"/>
  <pageSetup paperSize="1" scale="65" orientation="landscape" horizontalDpi="300" verticalDpi="300"/>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663</v>
      </c>
      <c r="D2" s="6"/>
      <c r="E2" s="6"/>
      <c r="F2" s="5" t="s">
        <v>129</v>
      </c>
      <c r="G2" s="5" t="s">
        <v>664</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8.75</v>
      </c>
      <c r="F5" s="5"/>
      <c r="G5" s="5">
        <f t="shared" si="0"/>
        <v>0</v>
      </c>
      <c r="H5" s="7">
        <f t="shared" si="0"/>
        <v>8.75</v>
      </c>
      <c r="I5" s="7">
        <f t="shared" si="0"/>
        <v>8.75</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665</v>
      </c>
      <c r="F7" s="5"/>
      <c r="G7" s="5" t="s">
        <v>145</v>
      </c>
      <c r="H7" s="7" t="s">
        <v>665</v>
      </c>
      <c r="I7" s="7" t="s">
        <v>665</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666</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667</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668</v>
      </c>
      <c r="E18" s="21"/>
      <c r="F18" s="20" t="s">
        <v>669</v>
      </c>
      <c r="G18" s="20" t="s">
        <v>182</v>
      </c>
      <c r="H18" s="20" t="s">
        <v>660</v>
      </c>
      <c r="I18" s="7" t="s">
        <v>182</v>
      </c>
      <c r="J18" s="26" t="s">
        <v>183</v>
      </c>
      <c r="K18" s="26" t="s">
        <v>156</v>
      </c>
    </row>
    <row r="19" ht="15" customHeight="1" spans="1:11">
      <c r="A19" s="20"/>
      <c r="B19" s="20"/>
      <c r="C19" s="20" t="s">
        <v>184</v>
      </c>
      <c r="D19" s="21" t="s">
        <v>297</v>
      </c>
      <c r="E19" s="21"/>
      <c r="F19" s="22" t="s">
        <v>181</v>
      </c>
      <c r="G19" s="22" t="s">
        <v>186</v>
      </c>
      <c r="H19" s="22" t="s">
        <v>198</v>
      </c>
      <c r="I19" s="7" t="s">
        <v>186</v>
      </c>
      <c r="J19" s="26" t="s">
        <v>183</v>
      </c>
      <c r="K19" s="26" t="s">
        <v>156</v>
      </c>
    </row>
    <row r="20" ht="15" customHeight="1" spans="1:11">
      <c r="A20" s="20"/>
      <c r="B20" s="20"/>
      <c r="C20" s="20" t="s">
        <v>187</v>
      </c>
      <c r="D20" s="21" t="s">
        <v>274</v>
      </c>
      <c r="E20" s="21"/>
      <c r="F20" s="22" t="s">
        <v>181</v>
      </c>
      <c r="G20" s="22" t="s">
        <v>186</v>
      </c>
      <c r="H20" s="22" t="s">
        <v>149</v>
      </c>
      <c r="I20" s="7" t="s">
        <v>186</v>
      </c>
      <c r="J20" s="26" t="s">
        <v>183</v>
      </c>
      <c r="K20" s="26" t="s">
        <v>156</v>
      </c>
    </row>
    <row r="21" ht="15" customHeight="1" spans="1:11">
      <c r="A21" s="20"/>
      <c r="B21" s="20"/>
      <c r="C21" s="20" t="s">
        <v>189</v>
      </c>
      <c r="D21" s="21" t="s">
        <v>231</v>
      </c>
      <c r="E21" s="21"/>
      <c r="F21" s="22" t="s">
        <v>181</v>
      </c>
      <c r="G21" s="22" t="s">
        <v>186</v>
      </c>
      <c r="H21" s="22" t="s">
        <v>149</v>
      </c>
      <c r="I21" s="7" t="s">
        <v>186</v>
      </c>
      <c r="J21" s="26" t="s">
        <v>183</v>
      </c>
      <c r="K21" s="26" t="s">
        <v>156</v>
      </c>
    </row>
    <row r="22" ht="15" customHeight="1" spans="1:11">
      <c r="A22" s="20"/>
      <c r="B22" s="20" t="s">
        <v>191</v>
      </c>
      <c r="C22" s="20" t="s">
        <v>195</v>
      </c>
      <c r="D22" s="21" t="s">
        <v>196</v>
      </c>
      <c r="E22" s="21"/>
      <c r="F22" s="20" t="s">
        <v>194</v>
      </c>
      <c r="G22" s="20" t="s">
        <v>220</v>
      </c>
      <c r="H22" s="20" t="s">
        <v>183</v>
      </c>
      <c r="I22" s="7" t="s">
        <v>220</v>
      </c>
      <c r="J22" s="26" t="s">
        <v>183</v>
      </c>
      <c r="K22" s="26" t="s">
        <v>156</v>
      </c>
    </row>
    <row r="23" ht="15" customHeight="1" spans="1:11">
      <c r="A23" s="20"/>
      <c r="B23" s="20"/>
      <c r="C23" s="20" t="s">
        <v>221</v>
      </c>
      <c r="D23" s="21" t="s">
        <v>233</v>
      </c>
      <c r="E23" s="21"/>
      <c r="F23" s="22" t="s">
        <v>234</v>
      </c>
      <c r="G23" s="22" t="s">
        <v>220</v>
      </c>
      <c r="H23" s="22" t="s">
        <v>235</v>
      </c>
      <c r="I23" s="7" t="s">
        <v>220</v>
      </c>
      <c r="J23" s="26" t="s">
        <v>183</v>
      </c>
      <c r="K23" s="26" t="s">
        <v>156</v>
      </c>
    </row>
    <row r="24" ht="15" customHeight="1" spans="1:11">
      <c r="A24" s="20"/>
      <c r="B24" s="20" t="s">
        <v>199</v>
      </c>
      <c r="C24" s="20" t="s">
        <v>200</v>
      </c>
      <c r="D24" s="21" t="s">
        <v>201</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41666666666667" bottom="1" header="0.24" footer="0.67"/>
  <pageSetup paperSize="1" scale="65" orientation="landscape" horizontalDpi="300" verticalDpi="3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6"/>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670</v>
      </c>
      <c r="D2" s="6"/>
      <c r="E2" s="6"/>
      <c r="F2" s="5" t="s">
        <v>129</v>
      </c>
      <c r="G2" s="5" t="s">
        <v>671</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110</v>
      </c>
      <c r="H5" s="7">
        <f t="shared" si="0"/>
        <v>110</v>
      </c>
      <c r="I5" s="7">
        <f t="shared" si="0"/>
        <v>40.3</v>
      </c>
      <c r="J5" s="13">
        <f>I5/H5</f>
        <v>0.366363636363636</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672</v>
      </c>
      <c r="H7" s="7" t="s">
        <v>672</v>
      </c>
      <c r="I7" s="7" t="s">
        <v>673</v>
      </c>
      <c r="J7" s="5" t="s">
        <v>674</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675</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676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677</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87.73</v>
      </c>
      <c r="E16" s="17"/>
      <c r="F16" s="18" t="s">
        <v>167</v>
      </c>
      <c r="G16" s="19">
        <f>IF(J5*10&gt;10,10,J5*10)</f>
        <v>3.66363636363636</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678</v>
      </c>
      <c r="E18" s="21"/>
      <c r="F18" s="20" t="s">
        <v>679</v>
      </c>
      <c r="G18" s="20" t="s">
        <v>186</v>
      </c>
      <c r="H18" s="20" t="s">
        <v>680</v>
      </c>
      <c r="I18" s="7" t="s">
        <v>186</v>
      </c>
      <c r="J18" s="26" t="s">
        <v>183</v>
      </c>
      <c r="K18" s="26" t="s">
        <v>156</v>
      </c>
    </row>
    <row r="19" ht="15" customHeight="1" spans="1:11">
      <c r="A19" s="20"/>
      <c r="B19" s="20"/>
      <c r="C19" s="20"/>
      <c r="D19" s="21" t="s">
        <v>681</v>
      </c>
      <c r="E19" s="21"/>
      <c r="F19" s="20" t="s">
        <v>181</v>
      </c>
      <c r="G19" s="20" t="s">
        <v>186</v>
      </c>
      <c r="H19" s="20" t="s">
        <v>149</v>
      </c>
      <c r="I19" s="7" t="s">
        <v>186</v>
      </c>
      <c r="J19" s="26" t="s">
        <v>183</v>
      </c>
      <c r="K19" s="26" t="s">
        <v>156</v>
      </c>
    </row>
    <row r="20" ht="15" customHeight="1" spans="1:11">
      <c r="A20" s="20"/>
      <c r="B20" s="20"/>
      <c r="C20" s="20" t="s">
        <v>184</v>
      </c>
      <c r="D20" s="21" t="s">
        <v>682</v>
      </c>
      <c r="E20" s="21"/>
      <c r="F20" s="22" t="s">
        <v>181</v>
      </c>
      <c r="G20" s="22" t="s">
        <v>217</v>
      </c>
      <c r="H20" s="22" t="s">
        <v>198</v>
      </c>
      <c r="I20" s="7" t="s">
        <v>217</v>
      </c>
      <c r="J20" s="26" t="s">
        <v>183</v>
      </c>
      <c r="K20" s="26" t="s">
        <v>156</v>
      </c>
    </row>
    <row r="21" ht="15" customHeight="1" spans="1:11">
      <c r="A21" s="20"/>
      <c r="B21" s="20"/>
      <c r="C21" s="20"/>
      <c r="D21" s="21" t="s">
        <v>212</v>
      </c>
      <c r="E21" s="21"/>
      <c r="F21" s="20" t="s">
        <v>683</v>
      </c>
      <c r="G21" s="20" t="s">
        <v>217</v>
      </c>
      <c r="H21" s="20" t="s">
        <v>183</v>
      </c>
      <c r="I21" s="7" t="s">
        <v>217</v>
      </c>
      <c r="J21" s="26" t="s">
        <v>183</v>
      </c>
      <c r="K21" s="26" t="s">
        <v>156</v>
      </c>
    </row>
    <row r="22" ht="15" customHeight="1" spans="1:11">
      <c r="A22" s="20"/>
      <c r="B22" s="20"/>
      <c r="C22" s="20" t="s">
        <v>187</v>
      </c>
      <c r="D22" s="21" t="s">
        <v>684</v>
      </c>
      <c r="E22" s="21"/>
      <c r="F22" s="22" t="s">
        <v>685</v>
      </c>
      <c r="G22" s="22" t="s">
        <v>186</v>
      </c>
      <c r="H22" s="22" t="s">
        <v>183</v>
      </c>
      <c r="I22" s="7" t="s">
        <v>186</v>
      </c>
      <c r="J22" s="26" t="s">
        <v>183</v>
      </c>
      <c r="K22" s="26" t="s">
        <v>156</v>
      </c>
    </row>
    <row r="23" ht="15" customHeight="1" spans="1:11">
      <c r="A23" s="20"/>
      <c r="B23" s="20"/>
      <c r="C23" s="20" t="s">
        <v>189</v>
      </c>
      <c r="D23" s="21" t="s">
        <v>686</v>
      </c>
      <c r="E23" s="21"/>
      <c r="F23" s="22" t="s">
        <v>181</v>
      </c>
      <c r="G23" s="22" t="s">
        <v>186</v>
      </c>
      <c r="H23" s="22" t="s">
        <v>674</v>
      </c>
      <c r="I23" s="7" t="s">
        <v>687</v>
      </c>
      <c r="J23" s="26" t="s">
        <v>472</v>
      </c>
      <c r="K23" s="26" t="s">
        <v>313</v>
      </c>
    </row>
    <row r="24" ht="15" customHeight="1" spans="1:11">
      <c r="A24" s="20"/>
      <c r="B24" s="20" t="s">
        <v>191</v>
      </c>
      <c r="C24" s="20" t="s">
        <v>192</v>
      </c>
      <c r="D24" s="21" t="s">
        <v>688</v>
      </c>
      <c r="E24" s="21"/>
      <c r="F24" s="20" t="s">
        <v>219</v>
      </c>
      <c r="G24" s="20" t="s">
        <v>186</v>
      </c>
      <c r="H24" s="20" t="s">
        <v>183</v>
      </c>
      <c r="I24" s="7" t="s">
        <v>186</v>
      </c>
      <c r="J24" s="26" t="s">
        <v>183</v>
      </c>
      <c r="K24" s="26" t="s">
        <v>156</v>
      </c>
    </row>
    <row r="25" ht="15" customHeight="1" spans="1:11">
      <c r="A25" s="20"/>
      <c r="B25" s="20"/>
      <c r="C25" s="20" t="s">
        <v>195</v>
      </c>
      <c r="D25" s="21" t="s">
        <v>689</v>
      </c>
      <c r="E25" s="21"/>
      <c r="F25" s="22" t="s">
        <v>181</v>
      </c>
      <c r="G25" s="22" t="s">
        <v>186</v>
      </c>
      <c r="H25" s="22" t="s">
        <v>198</v>
      </c>
      <c r="I25" s="7" t="s">
        <v>186</v>
      </c>
      <c r="J25" s="26" t="s">
        <v>183</v>
      </c>
      <c r="K25" s="26" t="s">
        <v>156</v>
      </c>
    </row>
    <row r="26" ht="15" customHeight="1" spans="1:11">
      <c r="A26" s="20"/>
      <c r="B26" s="20"/>
      <c r="C26" s="20" t="s">
        <v>197</v>
      </c>
      <c r="D26" s="21" t="s">
        <v>690</v>
      </c>
      <c r="E26" s="21"/>
      <c r="F26" s="22" t="s">
        <v>691</v>
      </c>
      <c r="G26" s="22" t="s">
        <v>217</v>
      </c>
      <c r="H26" s="22" t="s">
        <v>183</v>
      </c>
      <c r="I26" s="7" t="s">
        <v>217</v>
      </c>
      <c r="J26" s="26" t="s">
        <v>183</v>
      </c>
      <c r="K26" s="26" t="s">
        <v>156</v>
      </c>
    </row>
    <row r="27" ht="15" customHeight="1" spans="1:11">
      <c r="A27" s="20"/>
      <c r="B27" s="20"/>
      <c r="C27" s="20" t="s">
        <v>221</v>
      </c>
      <c r="D27" s="21" t="s">
        <v>222</v>
      </c>
      <c r="E27" s="21"/>
      <c r="F27" s="22" t="s">
        <v>691</v>
      </c>
      <c r="G27" s="22" t="s">
        <v>217</v>
      </c>
      <c r="H27" s="22" t="s">
        <v>183</v>
      </c>
      <c r="I27" s="7" t="s">
        <v>217</v>
      </c>
      <c r="J27" s="26" t="s">
        <v>183</v>
      </c>
      <c r="K27" s="26" t="s">
        <v>156</v>
      </c>
    </row>
    <row r="28" ht="15" customHeight="1" spans="1:11">
      <c r="A28" s="20"/>
      <c r="B28" s="20" t="s">
        <v>199</v>
      </c>
      <c r="C28" s="20" t="s">
        <v>200</v>
      </c>
      <c r="D28" s="21" t="s">
        <v>583</v>
      </c>
      <c r="E28" s="21"/>
      <c r="F28" s="20" t="s">
        <v>181</v>
      </c>
      <c r="G28" s="20" t="s">
        <v>186</v>
      </c>
      <c r="H28" s="20" t="s">
        <v>202</v>
      </c>
      <c r="I28" s="7" t="s">
        <v>186</v>
      </c>
      <c r="J28" s="26" t="s">
        <v>183</v>
      </c>
      <c r="K28" s="26" t="s">
        <v>156</v>
      </c>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row r="33" s="1" customFormat="1" ht="42" customHeight="1" spans="1:11">
      <c r="A33" s="23"/>
      <c r="B33" s="3"/>
      <c r="C33" s="3"/>
      <c r="D33" s="3"/>
      <c r="E33" s="3"/>
      <c r="F33" s="3"/>
      <c r="G33" s="3"/>
      <c r="H33" s="3"/>
      <c r="I33" s="3"/>
      <c r="J33" s="3"/>
      <c r="K33" s="3"/>
    </row>
    <row r="34" s="1" customFormat="1" ht="42" customHeight="1" spans="1:11">
      <c r="A34" s="23"/>
      <c r="B34" s="3"/>
      <c r="C34" s="3"/>
      <c r="D34" s="3"/>
      <c r="E34" s="3"/>
      <c r="F34" s="3"/>
      <c r="G34" s="3"/>
      <c r="H34" s="3"/>
      <c r="I34" s="3"/>
      <c r="J34" s="3"/>
      <c r="K34" s="3"/>
    </row>
    <row r="35" s="1" customFormat="1" ht="42" customHeight="1" spans="1:11">
      <c r="A35" s="23"/>
      <c r="B35" s="3"/>
      <c r="C35" s="3"/>
      <c r="D35" s="3"/>
      <c r="E35" s="3"/>
      <c r="F35" s="3"/>
      <c r="G35" s="3"/>
      <c r="H35" s="3"/>
      <c r="I35" s="3"/>
      <c r="J35" s="3"/>
      <c r="K35" s="3"/>
    </row>
    <row r="36" s="1" customFormat="1" ht="42" customHeight="1" spans="1:11">
      <c r="A36" s="23"/>
      <c r="B36" s="3"/>
      <c r="C36" s="3"/>
      <c r="D36" s="3"/>
      <c r="E36" s="3"/>
      <c r="F36" s="3"/>
      <c r="G36" s="3"/>
      <c r="H36" s="3"/>
      <c r="I36" s="3"/>
      <c r="J36" s="3"/>
      <c r="K36" s="3"/>
    </row>
  </sheetData>
  <mergeCells count="58">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D27:E27"/>
    <mergeCell ref="D28:E28"/>
    <mergeCell ref="A17:A28"/>
    <mergeCell ref="B18:B23"/>
    <mergeCell ref="B24:B27"/>
    <mergeCell ref="C6:C7"/>
    <mergeCell ref="C18:C19"/>
    <mergeCell ref="C20:C21"/>
    <mergeCell ref="A4:B10"/>
  </mergeCells>
  <pageMargins left="0.94" right="0.16" top="1.0625" bottom="1" header="0.24" footer="0.67"/>
  <pageSetup paperSize="1" scale="65" orientation="landscape" horizontalDpi="300" verticalDpi="300"/>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692</v>
      </c>
      <c r="D2" s="6"/>
      <c r="E2" s="6"/>
      <c r="F2" s="5" t="s">
        <v>129</v>
      </c>
      <c r="G2" s="5" t="s">
        <v>693</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14.8679</v>
      </c>
      <c r="H5" s="7">
        <f t="shared" si="0"/>
        <v>14.8679</v>
      </c>
      <c r="I5" s="7">
        <f t="shared" si="0"/>
        <v>14.8679</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694</v>
      </c>
      <c r="H7" s="7" t="s">
        <v>694</v>
      </c>
      <c r="I7" s="7" t="s">
        <v>694</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692</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692</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692</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695</v>
      </c>
      <c r="E18" s="21"/>
      <c r="F18" s="20" t="s">
        <v>241</v>
      </c>
      <c r="G18" s="20" t="s">
        <v>182</v>
      </c>
      <c r="H18" s="20" t="s">
        <v>235</v>
      </c>
      <c r="I18" s="7" t="s">
        <v>182</v>
      </c>
      <c r="J18" s="26" t="s">
        <v>183</v>
      </c>
      <c r="K18" s="26" t="s">
        <v>156</v>
      </c>
    </row>
    <row r="19" ht="15" customHeight="1" spans="1:11">
      <c r="A19" s="20"/>
      <c r="B19" s="20"/>
      <c r="C19" s="20" t="s">
        <v>184</v>
      </c>
      <c r="D19" s="21" t="s">
        <v>696</v>
      </c>
      <c r="E19" s="21"/>
      <c r="F19" s="22" t="s">
        <v>213</v>
      </c>
      <c r="G19" s="22" t="s">
        <v>186</v>
      </c>
      <c r="H19" s="22" t="s">
        <v>202</v>
      </c>
      <c r="I19" s="7" t="s">
        <v>186</v>
      </c>
      <c r="J19" s="26" t="s">
        <v>183</v>
      </c>
      <c r="K19" s="26" t="s">
        <v>156</v>
      </c>
    </row>
    <row r="20" ht="15" customHeight="1" spans="1:11">
      <c r="A20" s="20"/>
      <c r="B20" s="20"/>
      <c r="C20" s="20" t="s">
        <v>187</v>
      </c>
      <c r="D20" s="21" t="s">
        <v>697</v>
      </c>
      <c r="E20" s="21"/>
      <c r="F20" s="22" t="s">
        <v>213</v>
      </c>
      <c r="G20" s="22" t="s">
        <v>186</v>
      </c>
      <c r="H20" s="22" t="s">
        <v>149</v>
      </c>
      <c r="I20" s="7" t="s">
        <v>186</v>
      </c>
      <c r="J20" s="26" t="s">
        <v>183</v>
      </c>
      <c r="K20" s="26" t="s">
        <v>156</v>
      </c>
    </row>
    <row r="21" ht="15" customHeight="1" spans="1:11">
      <c r="A21" s="20"/>
      <c r="B21" s="20"/>
      <c r="C21" s="20" t="s">
        <v>189</v>
      </c>
      <c r="D21" s="21" t="s">
        <v>449</v>
      </c>
      <c r="E21" s="21"/>
      <c r="F21" s="22" t="s">
        <v>698</v>
      </c>
      <c r="G21" s="22" t="s">
        <v>186</v>
      </c>
      <c r="H21" s="22" t="s">
        <v>198</v>
      </c>
      <c r="I21" s="7" t="s">
        <v>186</v>
      </c>
      <c r="J21" s="26" t="s">
        <v>183</v>
      </c>
      <c r="K21" s="26" t="s">
        <v>156</v>
      </c>
    </row>
    <row r="22" ht="15" customHeight="1" spans="1:11">
      <c r="A22" s="20"/>
      <c r="B22" s="20" t="s">
        <v>191</v>
      </c>
      <c r="C22" s="20" t="s">
        <v>195</v>
      </c>
      <c r="D22" s="21" t="s">
        <v>699</v>
      </c>
      <c r="E22" s="21"/>
      <c r="F22" s="20" t="s">
        <v>700</v>
      </c>
      <c r="G22" s="20" t="s">
        <v>220</v>
      </c>
      <c r="H22" s="20" t="s">
        <v>149</v>
      </c>
      <c r="I22" s="7" t="s">
        <v>220</v>
      </c>
      <c r="J22" s="26" t="s">
        <v>183</v>
      </c>
      <c r="K22" s="26" t="s">
        <v>156</v>
      </c>
    </row>
    <row r="23" ht="15" customHeight="1" spans="1:11">
      <c r="A23" s="20"/>
      <c r="B23" s="20"/>
      <c r="C23" s="20" t="s">
        <v>221</v>
      </c>
      <c r="D23" s="21" t="s">
        <v>398</v>
      </c>
      <c r="E23" s="21"/>
      <c r="F23" s="22" t="s">
        <v>234</v>
      </c>
      <c r="G23" s="22" t="s">
        <v>220</v>
      </c>
      <c r="H23" s="22" t="s">
        <v>235</v>
      </c>
      <c r="I23" s="7" t="s">
        <v>220</v>
      </c>
      <c r="J23" s="26" t="s">
        <v>183</v>
      </c>
      <c r="K23" s="26" t="s">
        <v>156</v>
      </c>
    </row>
    <row r="24" ht="15" customHeight="1" spans="1:11">
      <c r="A24" s="20"/>
      <c r="B24" s="20" t="s">
        <v>199</v>
      </c>
      <c r="C24" s="20" t="s">
        <v>200</v>
      </c>
      <c r="D24" s="21" t="s">
        <v>200</v>
      </c>
      <c r="E24" s="21"/>
      <c r="F24" s="20" t="s">
        <v>213</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0.984027777777778" bottom="1" header="0.24" footer="0.67"/>
  <pageSetup paperSize="1" scale="65" orientation="landscape" horizontalDpi="300" verticalDpi="300"/>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701</v>
      </c>
      <c r="D2" s="6"/>
      <c r="E2" s="6"/>
      <c r="F2" s="5" t="s">
        <v>129</v>
      </c>
      <c r="G2" s="5" t="s">
        <v>702</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30.8</v>
      </c>
      <c r="H5" s="7">
        <f t="shared" si="0"/>
        <v>30.8</v>
      </c>
      <c r="I5" s="7">
        <f t="shared" si="0"/>
        <v>30.8</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703</v>
      </c>
      <c r="H7" s="7" t="s">
        <v>703</v>
      </c>
      <c r="I7" s="7" t="s">
        <v>703</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704</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705</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705</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706</v>
      </c>
      <c r="E18" s="21"/>
      <c r="F18" s="20" t="s">
        <v>707</v>
      </c>
      <c r="G18" s="20" t="s">
        <v>182</v>
      </c>
      <c r="H18" s="20" t="s">
        <v>708</v>
      </c>
      <c r="I18" s="7" t="s">
        <v>182</v>
      </c>
      <c r="J18" s="26" t="s">
        <v>183</v>
      </c>
      <c r="K18" s="26" t="s">
        <v>156</v>
      </c>
    </row>
    <row r="19" ht="15" customHeight="1" spans="1:11">
      <c r="A19" s="20"/>
      <c r="B19" s="20"/>
      <c r="C19" s="20" t="s">
        <v>184</v>
      </c>
      <c r="D19" s="21" t="s">
        <v>709</v>
      </c>
      <c r="E19" s="21"/>
      <c r="F19" s="22" t="s">
        <v>181</v>
      </c>
      <c r="G19" s="22" t="s">
        <v>186</v>
      </c>
      <c r="H19" s="22" t="s">
        <v>198</v>
      </c>
      <c r="I19" s="7" t="s">
        <v>186</v>
      </c>
      <c r="J19" s="26" t="s">
        <v>183</v>
      </c>
      <c r="K19" s="26" t="s">
        <v>156</v>
      </c>
    </row>
    <row r="20" ht="15" customHeight="1" spans="1:11">
      <c r="A20" s="20"/>
      <c r="B20" s="20"/>
      <c r="C20" s="20" t="s">
        <v>187</v>
      </c>
      <c r="D20" s="21" t="s">
        <v>710</v>
      </c>
      <c r="E20" s="21"/>
      <c r="F20" s="22" t="s">
        <v>181</v>
      </c>
      <c r="G20" s="22" t="s">
        <v>186</v>
      </c>
      <c r="H20" s="22" t="s">
        <v>198</v>
      </c>
      <c r="I20" s="7" t="s">
        <v>186</v>
      </c>
      <c r="J20" s="26" t="s">
        <v>183</v>
      </c>
      <c r="K20" s="26" t="s">
        <v>156</v>
      </c>
    </row>
    <row r="21" ht="15" customHeight="1" spans="1:11">
      <c r="A21" s="20"/>
      <c r="B21" s="20"/>
      <c r="C21" s="20" t="s">
        <v>189</v>
      </c>
      <c r="D21" s="21" t="s">
        <v>190</v>
      </c>
      <c r="E21" s="21"/>
      <c r="F21" s="22" t="s">
        <v>181</v>
      </c>
      <c r="G21" s="22" t="s">
        <v>186</v>
      </c>
      <c r="H21" s="22" t="s">
        <v>149</v>
      </c>
      <c r="I21" s="7" t="s">
        <v>186</v>
      </c>
      <c r="J21" s="26" t="s">
        <v>183</v>
      </c>
      <c r="K21" s="26" t="s">
        <v>156</v>
      </c>
    </row>
    <row r="22" ht="15" customHeight="1" spans="1:11">
      <c r="A22" s="20"/>
      <c r="B22" s="20" t="s">
        <v>191</v>
      </c>
      <c r="C22" s="20" t="s">
        <v>192</v>
      </c>
      <c r="D22" s="21" t="s">
        <v>711</v>
      </c>
      <c r="E22" s="21"/>
      <c r="F22" s="20" t="s">
        <v>557</v>
      </c>
      <c r="G22" s="20" t="s">
        <v>186</v>
      </c>
      <c r="H22" s="20" t="s">
        <v>183</v>
      </c>
      <c r="I22" s="7" t="s">
        <v>186</v>
      </c>
      <c r="J22" s="26" t="s">
        <v>183</v>
      </c>
      <c r="K22" s="26" t="s">
        <v>156</v>
      </c>
    </row>
    <row r="23" ht="15" customHeight="1" spans="1:11">
      <c r="A23" s="20"/>
      <c r="B23" s="20"/>
      <c r="C23" s="20" t="s">
        <v>195</v>
      </c>
      <c r="D23" s="21" t="s">
        <v>712</v>
      </c>
      <c r="E23" s="21"/>
      <c r="F23" s="22" t="s">
        <v>317</v>
      </c>
      <c r="G23" s="22" t="s">
        <v>186</v>
      </c>
      <c r="H23" s="22" t="s">
        <v>183</v>
      </c>
      <c r="I23" s="7" t="s">
        <v>186</v>
      </c>
      <c r="J23" s="26" t="s">
        <v>183</v>
      </c>
      <c r="K23" s="26" t="s">
        <v>156</v>
      </c>
    </row>
    <row r="24" ht="15" customHeight="1" spans="1:11">
      <c r="A24" s="20"/>
      <c r="B24" s="20"/>
      <c r="C24" s="20" t="s">
        <v>221</v>
      </c>
      <c r="D24" s="21" t="s">
        <v>233</v>
      </c>
      <c r="E24" s="21"/>
      <c r="F24" s="22" t="s">
        <v>540</v>
      </c>
      <c r="G24" s="22" t="s">
        <v>186</v>
      </c>
      <c r="H24" s="22" t="s">
        <v>183</v>
      </c>
      <c r="I24" s="7" t="s">
        <v>186</v>
      </c>
      <c r="J24" s="26" t="s">
        <v>183</v>
      </c>
      <c r="K24" s="26" t="s">
        <v>156</v>
      </c>
    </row>
    <row r="25" ht="15" customHeight="1" spans="1:11">
      <c r="A25" s="20"/>
      <c r="B25" s="20" t="s">
        <v>199</v>
      </c>
      <c r="C25" s="20" t="s">
        <v>200</v>
      </c>
      <c r="D25" s="21" t="s">
        <v>374</v>
      </c>
      <c r="E25" s="21"/>
      <c r="F25" s="20" t="s">
        <v>181</v>
      </c>
      <c r="G25" s="20" t="s">
        <v>186</v>
      </c>
      <c r="H25" s="20" t="s">
        <v>202</v>
      </c>
      <c r="I25" s="7" t="s">
        <v>186</v>
      </c>
      <c r="J25" s="26" t="s">
        <v>183</v>
      </c>
      <c r="K25" s="26" t="s">
        <v>156</v>
      </c>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row r="33" s="1" customFormat="1" ht="42" customHeight="1" spans="1:11">
      <c r="A33" s="23"/>
      <c r="B33" s="3"/>
      <c r="C33" s="3"/>
      <c r="D33" s="3"/>
      <c r="E33" s="3"/>
      <c r="F33" s="3"/>
      <c r="G33" s="3"/>
      <c r="H33" s="3"/>
      <c r="I33" s="3"/>
      <c r="J33" s="3"/>
      <c r="K33" s="3"/>
    </row>
  </sheetData>
  <mergeCells count="53">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A17:A25"/>
    <mergeCell ref="B18:B21"/>
    <mergeCell ref="B22:B24"/>
    <mergeCell ref="C6:C7"/>
    <mergeCell ref="A4:B10"/>
  </mergeCells>
  <pageMargins left="0.94" right="0.16" top="1.02361111111111" bottom="1" header="0.24" footer="0.67"/>
  <pageSetup paperSize="1" scale="65" orientation="landscape" horizontalDpi="300" verticalDpi="300"/>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713</v>
      </c>
      <c r="D2" s="6"/>
      <c r="E2" s="6"/>
      <c r="F2" s="5" t="s">
        <v>129</v>
      </c>
      <c r="G2" s="5" t="s">
        <v>714</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12</v>
      </c>
      <c r="H5" s="7">
        <f t="shared" si="0"/>
        <v>12</v>
      </c>
      <c r="I5" s="7">
        <f t="shared" si="0"/>
        <v>12</v>
      </c>
      <c r="J5" s="13">
        <f>I5/H5</f>
        <v>1</v>
      </c>
      <c r="K5" s="13"/>
    </row>
    <row r="6" ht="21.95" customHeight="1" spans="1:11">
      <c r="A6" s="7"/>
      <c r="B6" s="7"/>
      <c r="C6" s="10" t="s">
        <v>143</v>
      </c>
      <c r="D6" s="11" t="s">
        <v>144</v>
      </c>
      <c r="E6" s="5" t="s">
        <v>145</v>
      </c>
      <c r="F6" s="5"/>
      <c r="G6" s="5" t="s">
        <v>715</v>
      </c>
      <c r="H6" s="7" t="s">
        <v>715</v>
      </c>
      <c r="I6" s="7" t="s">
        <v>715</v>
      </c>
      <c r="J6" s="5" t="s">
        <v>149</v>
      </c>
      <c r="K6" s="5"/>
    </row>
    <row r="7" ht="21.95" customHeight="1" spans="1:11">
      <c r="A7" s="7"/>
      <c r="B7" s="7"/>
      <c r="C7" s="10"/>
      <c r="D7" s="11" t="s">
        <v>147</v>
      </c>
      <c r="E7" s="5" t="s">
        <v>145</v>
      </c>
      <c r="F7" s="5"/>
      <c r="G7" s="5" t="s">
        <v>145</v>
      </c>
      <c r="H7" s="7" t="s">
        <v>145</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716</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716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717</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718</v>
      </c>
      <c r="E18" s="21"/>
      <c r="F18" s="20" t="s">
        <v>719</v>
      </c>
      <c r="G18" s="20" t="s">
        <v>182</v>
      </c>
      <c r="H18" s="20" t="s">
        <v>720</v>
      </c>
      <c r="I18" s="7" t="s">
        <v>182</v>
      </c>
      <c r="J18" s="26" t="s">
        <v>183</v>
      </c>
      <c r="K18" s="26" t="s">
        <v>156</v>
      </c>
    </row>
    <row r="19" ht="15" customHeight="1" spans="1:11">
      <c r="A19" s="20"/>
      <c r="B19" s="20"/>
      <c r="C19" s="20" t="s">
        <v>184</v>
      </c>
      <c r="D19" s="21" t="s">
        <v>721</v>
      </c>
      <c r="E19" s="21"/>
      <c r="F19" s="22" t="s">
        <v>181</v>
      </c>
      <c r="G19" s="22" t="s">
        <v>186</v>
      </c>
      <c r="H19" s="22" t="s">
        <v>149</v>
      </c>
      <c r="I19" s="7" t="s">
        <v>186</v>
      </c>
      <c r="J19" s="26" t="s">
        <v>183</v>
      </c>
      <c r="K19" s="26" t="s">
        <v>156</v>
      </c>
    </row>
    <row r="20" ht="15" customHeight="1" spans="1:11">
      <c r="A20" s="20"/>
      <c r="B20" s="20"/>
      <c r="C20" s="20" t="s">
        <v>187</v>
      </c>
      <c r="D20" s="21" t="s">
        <v>285</v>
      </c>
      <c r="E20" s="21"/>
      <c r="F20" s="22" t="s">
        <v>181</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149</v>
      </c>
      <c r="I21" s="7" t="s">
        <v>186</v>
      </c>
      <c r="J21" s="26" t="s">
        <v>183</v>
      </c>
      <c r="K21" s="26" t="s">
        <v>156</v>
      </c>
    </row>
    <row r="22" ht="15" customHeight="1" spans="1:11">
      <c r="A22" s="20"/>
      <c r="B22" s="20" t="s">
        <v>191</v>
      </c>
      <c r="C22" s="20" t="s">
        <v>192</v>
      </c>
      <c r="D22" s="21" t="s">
        <v>722</v>
      </c>
      <c r="E22" s="21"/>
      <c r="F22" s="20" t="s">
        <v>723</v>
      </c>
      <c r="G22" s="20" t="s">
        <v>186</v>
      </c>
      <c r="H22" s="20" t="s">
        <v>183</v>
      </c>
      <c r="I22" s="7" t="s">
        <v>186</v>
      </c>
      <c r="J22" s="26" t="s">
        <v>183</v>
      </c>
      <c r="K22" s="26" t="s">
        <v>156</v>
      </c>
    </row>
    <row r="23" ht="15" customHeight="1" spans="1:11">
      <c r="A23" s="20"/>
      <c r="B23" s="20"/>
      <c r="C23" s="20" t="s">
        <v>195</v>
      </c>
      <c r="D23" s="21" t="s">
        <v>724</v>
      </c>
      <c r="E23" s="21"/>
      <c r="F23" s="22" t="s">
        <v>453</v>
      </c>
      <c r="G23" s="22" t="s">
        <v>186</v>
      </c>
      <c r="H23" s="22" t="s">
        <v>725</v>
      </c>
      <c r="I23" s="7" t="s">
        <v>186</v>
      </c>
      <c r="J23" s="26" t="s">
        <v>183</v>
      </c>
      <c r="K23" s="26" t="s">
        <v>156</v>
      </c>
    </row>
    <row r="24" ht="15" customHeight="1" spans="1:11">
      <c r="A24" s="20"/>
      <c r="B24" s="20"/>
      <c r="C24" s="20" t="s">
        <v>197</v>
      </c>
      <c r="D24" s="21" t="s">
        <v>726</v>
      </c>
      <c r="E24" s="21"/>
      <c r="F24" s="22" t="s">
        <v>453</v>
      </c>
      <c r="G24" s="22" t="s">
        <v>217</v>
      </c>
      <c r="H24" s="22" t="s">
        <v>183</v>
      </c>
      <c r="I24" s="7" t="s">
        <v>217</v>
      </c>
      <c r="J24" s="26" t="s">
        <v>183</v>
      </c>
      <c r="K24" s="26" t="s">
        <v>156</v>
      </c>
    </row>
    <row r="25" ht="15" customHeight="1" spans="1:11">
      <c r="A25" s="20"/>
      <c r="B25" s="20"/>
      <c r="C25" s="20" t="s">
        <v>221</v>
      </c>
      <c r="D25" s="21" t="s">
        <v>233</v>
      </c>
      <c r="E25" s="21"/>
      <c r="F25" s="22" t="s">
        <v>234</v>
      </c>
      <c r="G25" s="22" t="s">
        <v>217</v>
      </c>
      <c r="H25" s="22" t="s">
        <v>235</v>
      </c>
      <c r="I25" s="7" t="s">
        <v>217</v>
      </c>
      <c r="J25" s="26" t="s">
        <v>183</v>
      </c>
      <c r="K25" s="26" t="s">
        <v>156</v>
      </c>
    </row>
    <row r="26" ht="15" customHeight="1" spans="1:11">
      <c r="A26" s="20"/>
      <c r="B26" s="20" t="s">
        <v>199</v>
      </c>
      <c r="C26" s="20" t="s">
        <v>200</v>
      </c>
      <c r="D26" s="21" t="s">
        <v>541</v>
      </c>
      <c r="E26" s="21"/>
      <c r="F26" s="20" t="s">
        <v>213</v>
      </c>
      <c r="G26" s="20" t="s">
        <v>186</v>
      </c>
      <c r="H26" s="20" t="s">
        <v>202</v>
      </c>
      <c r="I26" s="7" t="s">
        <v>186</v>
      </c>
      <c r="J26" s="26" t="s">
        <v>183</v>
      </c>
      <c r="K26" s="26" t="s">
        <v>156</v>
      </c>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row r="33" s="1" customFormat="1" ht="42" customHeight="1" spans="1:11">
      <c r="A33" s="23"/>
      <c r="B33" s="3"/>
      <c r="C33" s="3"/>
      <c r="D33" s="3"/>
      <c r="E33" s="3"/>
      <c r="F33" s="3"/>
      <c r="G33" s="3"/>
      <c r="H33" s="3"/>
      <c r="I33" s="3"/>
      <c r="J33" s="3"/>
      <c r="K33" s="3"/>
    </row>
    <row r="34" s="1" customFormat="1" ht="42" customHeight="1" spans="1:11">
      <c r="A34" s="23"/>
      <c r="B34" s="3"/>
      <c r="C34" s="3"/>
      <c r="D34" s="3"/>
      <c r="E34" s="3"/>
      <c r="F34" s="3"/>
      <c r="G34" s="3"/>
      <c r="H34" s="3"/>
      <c r="I34" s="3"/>
      <c r="J34" s="3"/>
      <c r="K34" s="3"/>
    </row>
  </sheetData>
  <mergeCells count="54">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A17:A26"/>
    <mergeCell ref="B18:B21"/>
    <mergeCell ref="B22:B25"/>
    <mergeCell ref="C6:C7"/>
    <mergeCell ref="A4:B10"/>
  </mergeCells>
  <pageMargins left="0.94" right="0.16" top="1.14166666666667" bottom="1" header="0.24" footer="0.67"/>
  <pageSetup paperSize="1" scale="65" orientation="landscape" horizontalDpi="300" verticalDpi="300"/>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727</v>
      </c>
      <c r="D2" s="6"/>
      <c r="E2" s="6"/>
      <c r="F2" s="5" t="s">
        <v>129</v>
      </c>
      <c r="G2" s="5" t="s">
        <v>728</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20</v>
      </c>
      <c r="H5" s="7">
        <f t="shared" si="0"/>
        <v>20</v>
      </c>
      <c r="I5" s="7">
        <f t="shared" si="0"/>
        <v>0</v>
      </c>
      <c r="J5" s="13">
        <f>I5/H5</f>
        <v>0</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205</v>
      </c>
      <c r="H7" s="7" t="s">
        <v>205</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727</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727</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727</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90</v>
      </c>
      <c r="E16" s="17"/>
      <c r="F16" s="18" t="s">
        <v>167</v>
      </c>
      <c r="G16" s="19">
        <f>IF(J5*10&gt;10,10,J5*10)</f>
        <v>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729</v>
      </c>
      <c r="E18" s="21"/>
      <c r="F18" s="20" t="s">
        <v>241</v>
      </c>
      <c r="G18" s="20" t="s">
        <v>182</v>
      </c>
      <c r="H18" s="20" t="s">
        <v>235</v>
      </c>
      <c r="I18" s="7" t="s">
        <v>182</v>
      </c>
      <c r="J18" s="26" t="s">
        <v>183</v>
      </c>
      <c r="K18" s="26" t="s">
        <v>156</v>
      </c>
    </row>
    <row r="19" ht="15" customHeight="1" spans="1:11">
      <c r="A19" s="20"/>
      <c r="B19" s="20"/>
      <c r="C19" s="20" t="s">
        <v>184</v>
      </c>
      <c r="D19" s="21" t="s">
        <v>393</v>
      </c>
      <c r="E19" s="21"/>
      <c r="F19" s="22" t="s">
        <v>213</v>
      </c>
      <c r="G19" s="22" t="s">
        <v>186</v>
      </c>
      <c r="H19" s="22" t="s">
        <v>202</v>
      </c>
      <c r="I19" s="7" t="s">
        <v>186</v>
      </c>
      <c r="J19" s="26" t="s">
        <v>183</v>
      </c>
      <c r="K19" s="26" t="s">
        <v>156</v>
      </c>
    </row>
    <row r="20" ht="15" customHeight="1" spans="1:11">
      <c r="A20" s="20"/>
      <c r="B20" s="20"/>
      <c r="C20" s="20" t="s">
        <v>187</v>
      </c>
      <c r="D20" s="21" t="s">
        <v>730</v>
      </c>
      <c r="E20" s="21"/>
      <c r="F20" s="22" t="s">
        <v>213</v>
      </c>
      <c r="G20" s="22" t="s">
        <v>186</v>
      </c>
      <c r="H20" s="22" t="s">
        <v>202</v>
      </c>
      <c r="I20" s="7" t="s">
        <v>186</v>
      </c>
      <c r="J20" s="26" t="s">
        <v>183</v>
      </c>
      <c r="K20" s="26" t="s">
        <v>156</v>
      </c>
    </row>
    <row r="21" ht="15" customHeight="1" spans="1:11">
      <c r="A21" s="20"/>
      <c r="B21" s="20"/>
      <c r="C21" s="20" t="s">
        <v>189</v>
      </c>
      <c r="D21" s="21" t="s">
        <v>505</v>
      </c>
      <c r="E21" s="21"/>
      <c r="F21" s="22" t="s">
        <v>216</v>
      </c>
      <c r="G21" s="22" t="s">
        <v>186</v>
      </c>
      <c r="H21" s="22" t="s">
        <v>217</v>
      </c>
      <c r="I21" s="7" t="s">
        <v>186</v>
      </c>
      <c r="J21" s="26" t="s">
        <v>183</v>
      </c>
      <c r="K21" s="26" t="s">
        <v>156</v>
      </c>
    </row>
    <row r="22" ht="15" customHeight="1" spans="1:11">
      <c r="A22" s="20"/>
      <c r="B22" s="20" t="s">
        <v>191</v>
      </c>
      <c r="C22" s="20" t="s">
        <v>195</v>
      </c>
      <c r="D22" s="21" t="s">
        <v>397</v>
      </c>
      <c r="E22" s="21"/>
      <c r="F22" s="20" t="s">
        <v>213</v>
      </c>
      <c r="G22" s="20" t="s">
        <v>220</v>
      </c>
      <c r="H22" s="20" t="s">
        <v>202</v>
      </c>
      <c r="I22" s="7" t="s">
        <v>220</v>
      </c>
      <c r="J22" s="26" t="s">
        <v>183</v>
      </c>
      <c r="K22" s="26" t="s">
        <v>156</v>
      </c>
    </row>
    <row r="23" ht="15" customHeight="1" spans="1:11">
      <c r="A23" s="20"/>
      <c r="B23" s="20"/>
      <c r="C23" s="20" t="s">
        <v>221</v>
      </c>
      <c r="D23" s="21" t="s">
        <v>398</v>
      </c>
      <c r="E23" s="21"/>
      <c r="F23" s="22" t="s">
        <v>731</v>
      </c>
      <c r="G23" s="22" t="s">
        <v>220</v>
      </c>
      <c r="H23" s="22" t="s">
        <v>217</v>
      </c>
      <c r="I23" s="7" t="s">
        <v>220</v>
      </c>
      <c r="J23" s="26" t="s">
        <v>183</v>
      </c>
      <c r="K23" s="26" t="s">
        <v>156</v>
      </c>
    </row>
    <row r="24" ht="15" customHeight="1" spans="1:11">
      <c r="A24" s="20"/>
      <c r="B24" s="20" t="s">
        <v>199</v>
      </c>
      <c r="C24" s="20" t="s">
        <v>200</v>
      </c>
      <c r="D24" s="21" t="s">
        <v>200</v>
      </c>
      <c r="E24" s="21"/>
      <c r="F24" s="20" t="s">
        <v>213</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10208333333333" bottom="1" header="0.24" footer="0.67"/>
  <pageSetup paperSize="1" scale="65" orientation="landscape" horizontalDpi="300" verticalDpi="300"/>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732</v>
      </c>
      <c r="D2" s="6"/>
      <c r="E2" s="6"/>
      <c r="F2" s="5" t="s">
        <v>129</v>
      </c>
      <c r="G2" s="5" t="s">
        <v>733</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22.9174</v>
      </c>
      <c r="H5" s="7">
        <f t="shared" si="0"/>
        <v>22.9174</v>
      </c>
      <c r="I5" s="7">
        <f t="shared" si="0"/>
        <v>12.7811</v>
      </c>
      <c r="J5" s="13">
        <f>I5/H5</f>
        <v>0.557702880780542</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734</v>
      </c>
      <c r="H7" s="7" t="s">
        <v>734</v>
      </c>
      <c r="I7" s="7" t="s">
        <v>735</v>
      </c>
      <c r="J7" s="5" t="s">
        <v>736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737</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732</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738</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93.22</v>
      </c>
      <c r="E16" s="17"/>
      <c r="F16" s="18" t="s">
        <v>167</v>
      </c>
      <c r="G16" s="19">
        <f>IF(J5*10&gt;10,10,J5*10)</f>
        <v>5.57702880780542</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739</v>
      </c>
      <c r="E18" s="21"/>
      <c r="F18" s="20" t="s">
        <v>740</v>
      </c>
      <c r="G18" s="20" t="s">
        <v>182</v>
      </c>
      <c r="H18" s="20" t="s">
        <v>741</v>
      </c>
      <c r="I18" s="7" t="s">
        <v>182</v>
      </c>
      <c r="J18" s="26" t="s">
        <v>183</v>
      </c>
      <c r="K18" s="26" t="s">
        <v>156</v>
      </c>
    </row>
    <row r="19" ht="15" customHeight="1" spans="1:11">
      <c r="A19" s="20"/>
      <c r="B19" s="20"/>
      <c r="C19" s="20" t="s">
        <v>184</v>
      </c>
      <c r="D19" s="21" t="s">
        <v>742</v>
      </c>
      <c r="E19" s="21"/>
      <c r="F19" s="22" t="s">
        <v>743</v>
      </c>
      <c r="G19" s="22" t="s">
        <v>186</v>
      </c>
      <c r="H19" s="22" t="s">
        <v>183</v>
      </c>
      <c r="I19" s="7" t="s">
        <v>186</v>
      </c>
      <c r="J19" s="26" t="s">
        <v>183</v>
      </c>
      <c r="K19" s="26" t="s">
        <v>156</v>
      </c>
    </row>
    <row r="20" ht="15" customHeight="1" spans="1:11">
      <c r="A20" s="20"/>
      <c r="B20" s="20"/>
      <c r="C20" s="20" t="s">
        <v>187</v>
      </c>
      <c r="D20" s="21" t="s">
        <v>744</v>
      </c>
      <c r="E20" s="21"/>
      <c r="F20" s="22" t="s">
        <v>181</v>
      </c>
      <c r="G20" s="22" t="s">
        <v>186</v>
      </c>
      <c r="H20" s="22" t="s">
        <v>198</v>
      </c>
      <c r="I20" s="7" t="s">
        <v>186</v>
      </c>
      <c r="J20" s="26" t="s">
        <v>183</v>
      </c>
      <c r="K20" s="26" t="s">
        <v>156</v>
      </c>
    </row>
    <row r="21" ht="15" customHeight="1" spans="1:11">
      <c r="A21" s="20"/>
      <c r="B21" s="20"/>
      <c r="C21" s="20" t="s">
        <v>189</v>
      </c>
      <c r="D21" s="21" t="s">
        <v>745</v>
      </c>
      <c r="E21" s="21"/>
      <c r="F21" s="22" t="s">
        <v>746</v>
      </c>
      <c r="G21" s="22" t="s">
        <v>186</v>
      </c>
      <c r="H21" s="22" t="s">
        <v>747</v>
      </c>
      <c r="I21" s="7" t="s">
        <v>748</v>
      </c>
      <c r="J21" s="26" t="s">
        <v>183</v>
      </c>
      <c r="K21" s="26" t="s">
        <v>749</v>
      </c>
    </row>
    <row r="22" ht="15" customHeight="1" spans="1:11">
      <c r="A22" s="20"/>
      <c r="B22" s="20" t="s">
        <v>191</v>
      </c>
      <c r="C22" s="20" t="s">
        <v>195</v>
      </c>
      <c r="D22" s="21" t="s">
        <v>750</v>
      </c>
      <c r="E22" s="21"/>
      <c r="F22" s="20" t="s">
        <v>181</v>
      </c>
      <c r="G22" s="20" t="s">
        <v>186</v>
      </c>
      <c r="H22" s="20" t="s">
        <v>198</v>
      </c>
      <c r="I22" s="7" t="s">
        <v>186</v>
      </c>
      <c r="J22" s="26" t="s">
        <v>183</v>
      </c>
      <c r="K22" s="26" t="s">
        <v>156</v>
      </c>
    </row>
    <row r="23" ht="15" customHeight="1" spans="1:11">
      <c r="A23" s="20"/>
      <c r="B23" s="20"/>
      <c r="C23" s="20" t="s">
        <v>197</v>
      </c>
      <c r="D23" s="21" t="s">
        <v>751</v>
      </c>
      <c r="E23" s="21"/>
      <c r="F23" s="22" t="s">
        <v>181</v>
      </c>
      <c r="G23" s="22" t="s">
        <v>186</v>
      </c>
      <c r="H23" s="22" t="s">
        <v>198</v>
      </c>
      <c r="I23" s="7" t="s">
        <v>186</v>
      </c>
      <c r="J23" s="26" t="s">
        <v>183</v>
      </c>
      <c r="K23" s="26" t="s">
        <v>156</v>
      </c>
    </row>
    <row r="24" ht="15" customHeight="1" spans="1:11">
      <c r="A24" s="20"/>
      <c r="B24" s="20"/>
      <c r="C24" s="20" t="s">
        <v>221</v>
      </c>
      <c r="D24" s="21" t="s">
        <v>752</v>
      </c>
      <c r="E24" s="21"/>
      <c r="F24" s="22" t="s">
        <v>181</v>
      </c>
      <c r="G24" s="22" t="s">
        <v>186</v>
      </c>
      <c r="H24" s="22" t="s">
        <v>198</v>
      </c>
      <c r="I24" s="7" t="s">
        <v>186</v>
      </c>
      <c r="J24" s="26" t="s">
        <v>183</v>
      </c>
      <c r="K24" s="26" t="s">
        <v>156</v>
      </c>
    </row>
    <row r="25" ht="15" customHeight="1" spans="1:11">
      <c r="A25" s="20"/>
      <c r="B25" s="20" t="s">
        <v>199</v>
      </c>
      <c r="C25" s="20" t="s">
        <v>200</v>
      </c>
      <c r="D25" s="21" t="s">
        <v>200</v>
      </c>
      <c r="E25" s="21"/>
      <c r="F25" s="20" t="s">
        <v>181</v>
      </c>
      <c r="G25" s="20" t="s">
        <v>186</v>
      </c>
      <c r="H25" s="20" t="s">
        <v>341</v>
      </c>
      <c r="I25" s="7" t="s">
        <v>186</v>
      </c>
      <c r="J25" s="26" t="s">
        <v>183</v>
      </c>
      <c r="K25" s="26" t="s">
        <v>156</v>
      </c>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row r="33" s="1" customFormat="1" ht="42" customHeight="1" spans="1:11">
      <c r="A33" s="23"/>
      <c r="B33" s="3"/>
      <c r="C33" s="3"/>
      <c r="D33" s="3"/>
      <c r="E33" s="3"/>
      <c r="F33" s="3"/>
      <c r="G33" s="3"/>
      <c r="H33" s="3"/>
      <c r="I33" s="3"/>
      <c r="J33" s="3"/>
      <c r="K33" s="3"/>
    </row>
  </sheetData>
  <mergeCells count="53">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A17:A25"/>
    <mergeCell ref="B18:B21"/>
    <mergeCell ref="B22:B24"/>
    <mergeCell ref="C6:C7"/>
    <mergeCell ref="A4:B10"/>
  </mergeCells>
  <pageMargins left="0.94" right="0.16" top="1.0625" bottom="1" header="0.24" footer="0.67"/>
  <pageSetup paperSize="1" scale="65" orientation="landscape" horizontalDpi="300" verticalDpi="300"/>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753</v>
      </c>
      <c r="D2" s="6"/>
      <c r="E2" s="6"/>
      <c r="F2" s="5" t="s">
        <v>129</v>
      </c>
      <c r="G2" s="5" t="s">
        <v>754</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12.6272</v>
      </c>
      <c r="H5" s="7">
        <f t="shared" si="0"/>
        <v>12.6272</v>
      </c>
      <c r="I5" s="7">
        <f t="shared" si="0"/>
        <v>12.6272</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755</v>
      </c>
      <c r="H7" s="7" t="s">
        <v>755</v>
      </c>
      <c r="I7" s="7" t="s">
        <v>755</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753</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753</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753</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695</v>
      </c>
      <c r="E18" s="21"/>
      <c r="F18" s="20" t="s">
        <v>241</v>
      </c>
      <c r="G18" s="20" t="s">
        <v>182</v>
      </c>
      <c r="H18" s="20" t="s">
        <v>235</v>
      </c>
      <c r="I18" s="7" t="s">
        <v>182</v>
      </c>
      <c r="J18" s="26" t="s">
        <v>183</v>
      </c>
      <c r="K18" s="26" t="s">
        <v>156</v>
      </c>
    </row>
    <row r="19" ht="15" customHeight="1" spans="1:11">
      <c r="A19" s="20"/>
      <c r="B19" s="20"/>
      <c r="C19" s="20" t="s">
        <v>184</v>
      </c>
      <c r="D19" s="21" t="s">
        <v>696</v>
      </c>
      <c r="E19" s="21"/>
      <c r="F19" s="22" t="s">
        <v>213</v>
      </c>
      <c r="G19" s="22" t="s">
        <v>186</v>
      </c>
      <c r="H19" s="22" t="s">
        <v>202</v>
      </c>
      <c r="I19" s="7" t="s">
        <v>186</v>
      </c>
      <c r="J19" s="26" t="s">
        <v>183</v>
      </c>
      <c r="K19" s="26" t="s">
        <v>156</v>
      </c>
    </row>
    <row r="20" ht="15" customHeight="1" spans="1:11">
      <c r="A20" s="20"/>
      <c r="B20" s="20"/>
      <c r="C20" s="20" t="s">
        <v>187</v>
      </c>
      <c r="D20" s="21" t="s">
        <v>697</v>
      </c>
      <c r="E20" s="21"/>
      <c r="F20" s="22" t="s">
        <v>181</v>
      </c>
      <c r="G20" s="22" t="s">
        <v>186</v>
      </c>
      <c r="H20" s="22" t="s">
        <v>198</v>
      </c>
      <c r="I20" s="7" t="s">
        <v>186</v>
      </c>
      <c r="J20" s="26" t="s">
        <v>183</v>
      </c>
      <c r="K20" s="26" t="s">
        <v>156</v>
      </c>
    </row>
    <row r="21" ht="15" customHeight="1" spans="1:11">
      <c r="A21" s="20"/>
      <c r="B21" s="20"/>
      <c r="C21" s="20" t="s">
        <v>189</v>
      </c>
      <c r="D21" s="21" t="s">
        <v>756</v>
      </c>
      <c r="E21" s="21"/>
      <c r="F21" s="22" t="s">
        <v>216</v>
      </c>
      <c r="G21" s="22" t="s">
        <v>186</v>
      </c>
      <c r="H21" s="22" t="s">
        <v>146</v>
      </c>
      <c r="I21" s="7" t="s">
        <v>186</v>
      </c>
      <c r="J21" s="26" t="s">
        <v>183</v>
      </c>
      <c r="K21" s="26" t="s">
        <v>156</v>
      </c>
    </row>
    <row r="22" ht="15" customHeight="1" spans="1:11">
      <c r="A22" s="20"/>
      <c r="B22" s="20" t="s">
        <v>191</v>
      </c>
      <c r="C22" s="20" t="s">
        <v>195</v>
      </c>
      <c r="D22" s="21" t="s">
        <v>757</v>
      </c>
      <c r="E22" s="21"/>
      <c r="F22" s="20" t="s">
        <v>213</v>
      </c>
      <c r="G22" s="20" t="s">
        <v>220</v>
      </c>
      <c r="H22" s="20" t="s">
        <v>202</v>
      </c>
      <c r="I22" s="7" t="s">
        <v>220</v>
      </c>
      <c r="J22" s="26" t="s">
        <v>183</v>
      </c>
      <c r="K22" s="26" t="s">
        <v>156</v>
      </c>
    </row>
    <row r="23" ht="15" customHeight="1" spans="1:11">
      <c r="A23" s="20"/>
      <c r="B23" s="20"/>
      <c r="C23" s="20" t="s">
        <v>221</v>
      </c>
      <c r="D23" s="21" t="s">
        <v>398</v>
      </c>
      <c r="E23" s="21"/>
      <c r="F23" s="22" t="s">
        <v>427</v>
      </c>
      <c r="G23" s="22" t="s">
        <v>220</v>
      </c>
      <c r="H23" s="22" t="s">
        <v>271</v>
      </c>
      <c r="I23" s="7" t="s">
        <v>220</v>
      </c>
      <c r="J23" s="26" t="s">
        <v>183</v>
      </c>
      <c r="K23" s="26" t="s">
        <v>156</v>
      </c>
    </row>
    <row r="24" ht="15" customHeight="1" spans="1:11">
      <c r="A24" s="20"/>
      <c r="B24" s="20" t="s">
        <v>199</v>
      </c>
      <c r="C24" s="20" t="s">
        <v>200</v>
      </c>
      <c r="D24" s="21" t="s">
        <v>200</v>
      </c>
      <c r="E24" s="21"/>
      <c r="F24" s="20" t="s">
        <v>181</v>
      </c>
      <c r="G24" s="20" t="s">
        <v>186</v>
      </c>
      <c r="H24" s="20" t="s">
        <v>198</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0625" bottom="1" header="0.24" footer="0.67"/>
  <pageSetup paperSize="1" scale="65" orientation="landscape" horizontalDpi="3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236</v>
      </c>
      <c r="D2" s="6"/>
      <c r="E2" s="6"/>
      <c r="F2" s="5" t="s">
        <v>129</v>
      </c>
      <c r="G2" s="5" t="s">
        <v>237</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6</v>
      </c>
      <c r="H5" s="7">
        <f t="shared" si="0"/>
        <v>6</v>
      </c>
      <c r="I5" s="7">
        <f t="shared" si="0"/>
        <v>0</v>
      </c>
      <c r="J5" s="13">
        <f>I5/H5</f>
        <v>0</v>
      </c>
      <c r="K5" s="13"/>
    </row>
    <row r="6" ht="21.95" customHeight="1" spans="1:11">
      <c r="A6" s="7"/>
      <c r="B6" s="7"/>
      <c r="C6" s="10" t="s">
        <v>143</v>
      </c>
      <c r="D6" s="11" t="s">
        <v>144</v>
      </c>
      <c r="E6" s="5" t="s">
        <v>145</v>
      </c>
      <c r="F6" s="5"/>
      <c r="G6" s="5" t="s">
        <v>238</v>
      </c>
      <c r="H6" s="7" t="s">
        <v>238</v>
      </c>
      <c r="I6" s="7" t="s">
        <v>145</v>
      </c>
      <c r="J6" s="5" t="s">
        <v>146</v>
      </c>
      <c r="K6" s="5"/>
    </row>
    <row r="7" ht="21.95" customHeight="1" spans="1:11">
      <c r="A7" s="7"/>
      <c r="B7" s="7"/>
      <c r="C7" s="10"/>
      <c r="D7" s="11" t="s">
        <v>147</v>
      </c>
      <c r="E7" s="5" t="s">
        <v>145</v>
      </c>
      <c r="F7" s="5"/>
      <c r="G7" s="5" t="s">
        <v>145</v>
      </c>
      <c r="H7" s="7" t="s">
        <v>145</v>
      </c>
      <c r="I7" s="7" t="s">
        <v>145</v>
      </c>
      <c r="J7" s="5" t="s">
        <v>146</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239</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239</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239</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80</v>
      </c>
      <c r="E16" s="17"/>
      <c r="F16" s="18" t="s">
        <v>167</v>
      </c>
      <c r="G16" s="19">
        <f>IF(J5*10&gt;10,10,J5*10)</f>
        <v>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240</v>
      </c>
      <c r="E18" s="21"/>
      <c r="F18" s="20" t="s">
        <v>241</v>
      </c>
      <c r="G18" s="20" t="s">
        <v>182</v>
      </c>
      <c r="H18" s="20" t="s">
        <v>235</v>
      </c>
      <c r="I18" s="7" t="s">
        <v>182</v>
      </c>
      <c r="J18" s="26" t="s">
        <v>183</v>
      </c>
      <c r="K18" s="26" t="s">
        <v>156</v>
      </c>
    </row>
    <row r="19" ht="15" customHeight="1" spans="1:11">
      <c r="A19" s="20"/>
      <c r="B19" s="20"/>
      <c r="C19" s="20" t="s">
        <v>184</v>
      </c>
      <c r="D19" s="21" t="s">
        <v>242</v>
      </c>
      <c r="E19" s="21"/>
      <c r="F19" s="22" t="s">
        <v>181</v>
      </c>
      <c r="G19" s="22" t="s">
        <v>186</v>
      </c>
      <c r="H19" s="22" t="s">
        <v>198</v>
      </c>
      <c r="I19" s="7" t="s">
        <v>186</v>
      </c>
      <c r="J19" s="26" t="s">
        <v>183</v>
      </c>
      <c r="K19" s="26" t="s">
        <v>156</v>
      </c>
    </row>
    <row r="20" ht="15" customHeight="1" spans="1:11">
      <c r="A20" s="20"/>
      <c r="B20" s="20"/>
      <c r="C20" s="20" t="s">
        <v>187</v>
      </c>
      <c r="D20" s="21" t="s">
        <v>243</v>
      </c>
      <c r="E20" s="21"/>
      <c r="F20" s="22" t="s">
        <v>181</v>
      </c>
      <c r="G20" s="22" t="s">
        <v>186</v>
      </c>
      <c r="H20" s="22" t="s">
        <v>149</v>
      </c>
      <c r="I20" s="7" t="s">
        <v>186</v>
      </c>
      <c r="J20" s="26" t="s">
        <v>183</v>
      </c>
      <c r="K20" s="26" t="s">
        <v>156</v>
      </c>
    </row>
    <row r="21" ht="15" customHeight="1" spans="1:11">
      <c r="A21" s="20"/>
      <c r="B21" s="20"/>
      <c r="C21" s="20" t="s">
        <v>189</v>
      </c>
      <c r="D21" s="21" t="s">
        <v>244</v>
      </c>
      <c r="E21" s="21"/>
      <c r="F21" s="22" t="s">
        <v>181</v>
      </c>
      <c r="G21" s="22" t="s">
        <v>186</v>
      </c>
      <c r="H21" s="22" t="s">
        <v>146</v>
      </c>
      <c r="I21" s="7" t="s">
        <v>146</v>
      </c>
      <c r="J21" s="26" t="s">
        <v>245</v>
      </c>
      <c r="K21" s="26" t="s">
        <v>246</v>
      </c>
    </row>
    <row r="22" ht="15" customHeight="1" spans="1:11">
      <c r="A22" s="20"/>
      <c r="B22" s="20" t="s">
        <v>191</v>
      </c>
      <c r="C22" s="20" t="s">
        <v>195</v>
      </c>
      <c r="D22" s="21" t="s">
        <v>247</v>
      </c>
      <c r="E22" s="21"/>
      <c r="F22" s="20" t="s">
        <v>248</v>
      </c>
      <c r="G22" s="20" t="s">
        <v>220</v>
      </c>
      <c r="H22" s="20" t="s">
        <v>183</v>
      </c>
      <c r="I22" s="7" t="s">
        <v>220</v>
      </c>
      <c r="J22" s="26" t="s">
        <v>183</v>
      </c>
      <c r="K22" s="26" t="s">
        <v>156</v>
      </c>
    </row>
    <row r="23" ht="15" customHeight="1" spans="1:11">
      <c r="A23" s="20"/>
      <c r="B23" s="20"/>
      <c r="C23" s="20" t="s">
        <v>221</v>
      </c>
      <c r="D23" s="21" t="s">
        <v>249</v>
      </c>
      <c r="E23" s="21"/>
      <c r="F23" s="22" t="s">
        <v>234</v>
      </c>
      <c r="G23" s="22" t="s">
        <v>220</v>
      </c>
      <c r="H23" s="22" t="s">
        <v>235</v>
      </c>
      <c r="I23" s="7" t="s">
        <v>220</v>
      </c>
      <c r="J23" s="26" t="s">
        <v>183</v>
      </c>
      <c r="K23" s="26" t="s">
        <v>156</v>
      </c>
    </row>
    <row r="24" ht="15" customHeight="1" spans="1:11">
      <c r="A24" s="20"/>
      <c r="B24" s="20" t="s">
        <v>199</v>
      </c>
      <c r="C24" s="20" t="s">
        <v>200</v>
      </c>
      <c r="D24" s="21" t="s">
        <v>201</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10208333333333" bottom="1" header="0.24" footer="0.67"/>
  <pageSetup paperSize="1" scale="65" orientation="landscape" horizontalDpi="300" verticalDpi="300"/>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758</v>
      </c>
      <c r="D2" s="6"/>
      <c r="E2" s="6"/>
      <c r="F2" s="5" t="s">
        <v>129</v>
      </c>
      <c r="G2" s="5" t="s">
        <v>759</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20.7</v>
      </c>
      <c r="F5" s="5"/>
      <c r="G5" s="5">
        <f t="shared" si="0"/>
        <v>0</v>
      </c>
      <c r="H5" s="7">
        <f t="shared" si="0"/>
        <v>20.7</v>
      </c>
      <c r="I5" s="7">
        <f t="shared" si="0"/>
        <v>20.7</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760</v>
      </c>
      <c r="F7" s="5"/>
      <c r="G7" s="5" t="s">
        <v>145</v>
      </c>
      <c r="H7" s="7" t="s">
        <v>760</v>
      </c>
      <c r="I7" s="7" t="s">
        <v>760</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761</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761</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762</v>
      </c>
      <c r="E18" s="21"/>
      <c r="F18" s="20" t="s">
        <v>763</v>
      </c>
      <c r="G18" s="20" t="s">
        <v>182</v>
      </c>
      <c r="H18" s="20" t="s">
        <v>720</v>
      </c>
      <c r="I18" s="7" t="s">
        <v>182</v>
      </c>
      <c r="J18" s="26" t="s">
        <v>183</v>
      </c>
      <c r="K18" s="26" t="s">
        <v>156</v>
      </c>
    </row>
    <row r="19" ht="15" customHeight="1" spans="1:11">
      <c r="A19" s="20"/>
      <c r="B19" s="20"/>
      <c r="C19" s="20" t="s">
        <v>184</v>
      </c>
      <c r="D19" s="21" t="s">
        <v>764</v>
      </c>
      <c r="E19" s="21"/>
      <c r="F19" s="22" t="s">
        <v>181</v>
      </c>
      <c r="G19" s="22" t="s">
        <v>186</v>
      </c>
      <c r="H19" s="22" t="s">
        <v>149</v>
      </c>
      <c r="I19" s="7" t="s">
        <v>186</v>
      </c>
      <c r="J19" s="26" t="s">
        <v>183</v>
      </c>
      <c r="K19" s="26" t="s">
        <v>156</v>
      </c>
    </row>
    <row r="20" ht="15" customHeight="1" spans="1:11">
      <c r="A20" s="20"/>
      <c r="B20" s="20"/>
      <c r="C20" s="20" t="s">
        <v>187</v>
      </c>
      <c r="D20" s="21" t="s">
        <v>188</v>
      </c>
      <c r="E20" s="21"/>
      <c r="F20" s="22" t="s">
        <v>181</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149</v>
      </c>
      <c r="I21" s="7" t="s">
        <v>186</v>
      </c>
      <c r="J21" s="26" t="s">
        <v>183</v>
      </c>
      <c r="K21" s="26" t="s">
        <v>156</v>
      </c>
    </row>
    <row r="22" ht="15" customHeight="1" spans="1:11">
      <c r="A22" s="20"/>
      <c r="B22" s="20" t="s">
        <v>191</v>
      </c>
      <c r="C22" s="20" t="s">
        <v>195</v>
      </c>
      <c r="D22" s="21" t="s">
        <v>196</v>
      </c>
      <c r="E22" s="21"/>
      <c r="F22" s="20" t="s">
        <v>232</v>
      </c>
      <c r="G22" s="20" t="s">
        <v>220</v>
      </c>
      <c r="H22" s="20" t="s">
        <v>183</v>
      </c>
      <c r="I22" s="7" t="s">
        <v>220</v>
      </c>
      <c r="J22" s="26" t="s">
        <v>183</v>
      </c>
      <c r="K22" s="26" t="s">
        <v>156</v>
      </c>
    </row>
    <row r="23" ht="15" customHeight="1" spans="1:11">
      <c r="A23" s="20"/>
      <c r="B23" s="20"/>
      <c r="C23" s="20" t="s">
        <v>221</v>
      </c>
      <c r="D23" s="21" t="s">
        <v>233</v>
      </c>
      <c r="E23" s="21"/>
      <c r="F23" s="22" t="s">
        <v>234</v>
      </c>
      <c r="G23" s="22" t="s">
        <v>220</v>
      </c>
      <c r="H23" s="22" t="s">
        <v>235</v>
      </c>
      <c r="I23" s="7" t="s">
        <v>220</v>
      </c>
      <c r="J23" s="26" t="s">
        <v>183</v>
      </c>
      <c r="K23" s="26" t="s">
        <v>156</v>
      </c>
    </row>
    <row r="24" ht="15" customHeight="1" spans="1:11">
      <c r="A24" s="20"/>
      <c r="B24" s="20" t="s">
        <v>199</v>
      </c>
      <c r="C24" s="20" t="s">
        <v>200</v>
      </c>
      <c r="D24" s="21" t="s">
        <v>201</v>
      </c>
      <c r="E24" s="21"/>
      <c r="F24" s="20" t="s">
        <v>181</v>
      </c>
      <c r="G24" s="20" t="s">
        <v>186</v>
      </c>
      <c r="H24" s="20" t="s">
        <v>341</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0625" bottom="1" header="0.24" footer="0.67"/>
  <pageSetup paperSize="1" scale="65" orientation="landscape" horizontalDpi="300" verticalDpi="300"/>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765</v>
      </c>
      <c r="D2" s="6"/>
      <c r="E2" s="6"/>
      <c r="F2" s="5" t="s">
        <v>129</v>
      </c>
      <c r="G2" s="5" t="s">
        <v>766</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218.67</v>
      </c>
      <c r="F5" s="5"/>
      <c r="G5" s="5">
        <f t="shared" si="0"/>
        <v>0</v>
      </c>
      <c r="H5" s="7">
        <f t="shared" si="0"/>
        <v>218.67</v>
      </c>
      <c r="I5" s="7">
        <f t="shared" si="0"/>
        <v>196.3683</v>
      </c>
      <c r="J5" s="13">
        <f>I5/H5</f>
        <v>0.898012072986692</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767</v>
      </c>
      <c r="F7" s="5"/>
      <c r="G7" s="5" t="s">
        <v>145</v>
      </c>
      <c r="H7" s="7" t="s">
        <v>767</v>
      </c>
      <c r="I7" s="7" t="s">
        <v>768</v>
      </c>
      <c r="J7" s="5" t="s">
        <v>769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770</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770</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98.98</v>
      </c>
      <c r="E16" s="17"/>
      <c r="F16" s="18" t="s">
        <v>167</v>
      </c>
      <c r="G16" s="19">
        <f>IF(J5*10&gt;10,10,J5*10)</f>
        <v>8.98012072986692</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368</v>
      </c>
      <c r="E18" s="21"/>
      <c r="F18" s="20" t="s">
        <v>771</v>
      </c>
      <c r="G18" s="20" t="s">
        <v>182</v>
      </c>
      <c r="H18" s="20" t="s">
        <v>370</v>
      </c>
      <c r="I18" s="7" t="s">
        <v>182</v>
      </c>
      <c r="J18" s="26" t="s">
        <v>183</v>
      </c>
      <c r="K18" s="26" t="s">
        <v>156</v>
      </c>
    </row>
    <row r="19" ht="15" customHeight="1" spans="1:11">
      <c r="A19" s="20"/>
      <c r="B19" s="20"/>
      <c r="C19" s="20" t="s">
        <v>184</v>
      </c>
      <c r="D19" s="21" t="s">
        <v>371</v>
      </c>
      <c r="E19" s="21"/>
      <c r="F19" s="22" t="s">
        <v>181</v>
      </c>
      <c r="G19" s="22" t="s">
        <v>186</v>
      </c>
      <c r="H19" s="22" t="s">
        <v>149</v>
      </c>
      <c r="I19" s="7" t="s">
        <v>186</v>
      </c>
      <c r="J19" s="26" t="s">
        <v>183</v>
      </c>
      <c r="K19" s="26" t="s">
        <v>156</v>
      </c>
    </row>
    <row r="20" ht="15" customHeight="1" spans="1:11">
      <c r="A20" s="20"/>
      <c r="B20" s="20"/>
      <c r="C20" s="20" t="s">
        <v>187</v>
      </c>
      <c r="D20" s="21" t="s">
        <v>772</v>
      </c>
      <c r="E20" s="21"/>
      <c r="F20" s="22" t="s">
        <v>181</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198</v>
      </c>
      <c r="I21" s="7" t="s">
        <v>186</v>
      </c>
      <c r="J21" s="26" t="s">
        <v>183</v>
      </c>
      <c r="K21" s="26" t="s">
        <v>156</v>
      </c>
    </row>
    <row r="22" ht="15" customHeight="1" spans="1:11">
      <c r="A22" s="20"/>
      <c r="B22" s="20" t="s">
        <v>191</v>
      </c>
      <c r="C22" s="20" t="s">
        <v>192</v>
      </c>
      <c r="D22" s="21" t="s">
        <v>773</v>
      </c>
      <c r="E22" s="21"/>
      <c r="F22" s="20" t="s">
        <v>248</v>
      </c>
      <c r="G22" s="20" t="s">
        <v>220</v>
      </c>
      <c r="H22" s="20" t="s">
        <v>183</v>
      </c>
      <c r="I22" s="7" t="s">
        <v>220</v>
      </c>
      <c r="J22" s="26" t="s">
        <v>183</v>
      </c>
      <c r="K22" s="26" t="s">
        <v>156</v>
      </c>
    </row>
    <row r="23" ht="15" customHeight="1" spans="1:11">
      <c r="A23" s="20"/>
      <c r="B23" s="20"/>
      <c r="C23" s="20" t="s">
        <v>195</v>
      </c>
      <c r="D23" s="21" t="s">
        <v>373</v>
      </c>
      <c r="E23" s="21"/>
      <c r="F23" s="22" t="s">
        <v>248</v>
      </c>
      <c r="G23" s="22" t="s">
        <v>220</v>
      </c>
      <c r="H23" s="22" t="s">
        <v>183</v>
      </c>
      <c r="I23" s="7" t="s">
        <v>220</v>
      </c>
      <c r="J23" s="26" t="s">
        <v>183</v>
      </c>
      <c r="K23" s="26" t="s">
        <v>156</v>
      </c>
    </row>
    <row r="24" ht="15" customHeight="1" spans="1:11">
      <c r="A24" s="20"/>
      <c r="B24" s="20" t="s">
        <v>199</v>
      </c>
      <c r="C24" s="20" t="s">
        <v>200</v>
      </c>
      <c r="D24" s="21" t="s">
        <v>374</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22013888888889" bottom="1" header="0.24" footer="0.67"/>
  <pageSetup paperSize="1" scale="65" orientation="landscape" horizontalDpi="300" verticalDpi="300"/>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774</v>
      </c>
      <c r="D2" s="6"/>
      <c r="E2" s="6"/>
      <c r="F2" s="5" t="s">
        <v>129</v>
      </c>
      <c r="G2" s="5" t="s">
        <v>775</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6.3</v>
      </c>
      <c r="F5" s="5"/>
      <c r="G5" s="5">
        <f t="shared" si="0"/>
        <v>0</v>
      </c>
      <c r="H5" s="7">
        <f t="shared" si="0"/>
        <v>6.3</v>
      </c>
      <c r="I5" s="7">
        <f t="shared" si="0"/>
        <v>6.3</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569</v>
      </c>
      <c r="F7" s="5"/>
      <c r="G7" s="5" t="s">
        <v>145</v>
      </c>
      <c r="H7" s="7" t="s">
        <v>569</v>
      </c>
      <c r="I7" s="7" t="s">
        <v>569</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776</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776</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777</v>
      </c>
      <c r="E18" s="21"/>
      <c r="F18" s="20" t="s">
        <v>778</v>
      </c>
      <c r="G18" s="20" t="s">
        <v>182</v>
      </c>
      <c r="H18" s="20" t="s">
        <v>186</v>
      </c>
      <c r="I18" s="7" t="s">
        <v>182</v>
      </c>
      <c r="J18" s="26" t="s">
        <v>183</v>
      </c>
      <c r="K18" s="26" t="s">
        <v>156</v>
      </c>
    </row>
    <row r="19" ht="15" customHeight="1" spans="1:11">
      <c r="A19" s="20"/>
      <c r="B19" s="20"/>
      <c r="C19" s="20" t="s">
        <v>184</v>
      </c>
      <c r="D19" s="21" t="s">
        <v>185</v>
      </c>
      <c r="E19" s="21"/>
      <c r="F19" s="22" t="s">
        <v>181</v>
      </c>
      <c r="G19" s="22" t="s">
        <v>186</v>
      </c>
      <c r="H19" s="22" t="s">
        <v>149</v>
      </c>
      <c r="I19" s="7" t="s">
        <v>186</v>
      </c>
      <c r="J19" s="26" t="s">
        <v>183</v>
      </c>
      <c r="K19" s="26" t="s">
        <v>156</v>
      </c>
    </row>
    <row r="20" ht="15" customHeight="1" spans="1:11">
      <c r="A20" s="20"/>
      <c r="B20" s="20"/>
      <c r="C20" s="20" t="s">
        <v>187</v>
      </c>
      <c r="D20" s="21" t="s">
        <v>384</v>
      </c>
      <c r="E20" s="21"/>
      <c r="F20" s="22" t="s">
        <v>181</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149</v>
      </c>
      <c r="I21" s="7" t="s">
        <v>186</v>
      </c>
      <c r="J21" s="26" t="s">
        <v>183</v>
      </c>
      <c r="K21" s="26" t="s">
        <v>156</v>
      </c>
    </row>
    <row r="22" ht="15" customHeight="1" spans="1:11">
      <c r="A22" s="20"/>
      <c r="B22" s="20" t="s">
        <v>191</v>
      </c>
      <c r="C22" s="20" t="s">
        <v>192</v>
      </c>
      <c r="D22" s="21" t="s">
        <v>779</v>
      </c>
      <c r="E22" s="21"/>
      <c r="F22" s="20" t="s">
        <v>219</v>
      </c>
      <c r="G22" s="20" t="s">
        <v>220</v>
      </c>
      <c r="H22" s="20" t="s">
        <v>183</v>
      </c>
      <c r="I22" s="7" t="s">
        <v>220</v>
      </c>
      <c r="J22" s="26" t="s">
        <v>183</v>
      </c>
      <c r="K22" s="26" t="s">
        <v>156</v>
      </c>
    </row>
    <row r="23" ht="15" customHeight="1" spans="1:11">
      <c r="A23" s="20"/>
      <c r="B23" s="20"/>
      <c r="C23" s="20" t="s">
        <v>195</v>
      </c>
      <c r="D23" s="21" t="s">
        <v>196</v>
      </c>
      <c r="E23" s="21"/>
      <c r="F23" s="22" t="s">
        <v>219</v>
      </c>
      <c r="G23" s="22" t="s">
        <v>220</v>
      </c>
      <c r="H23" s="22" t="s">
        <v>183</v>
      </c>
      <c r="I23" s="7" t="s">
        <v>220</v>
      </c>
      <c r="J23" s="26" t="s">
        <v>183</v>
      </c>
      <c r="K23" s="26" t="s">
        <v>156</v>
      </c>
    </row>
    <row r="24" ht="15" customHeight="1" spans="1:11">
      <c r="A24" s="20"/>
      <c r="B24" s="20" t="s">
        <v>199</v>
      </c>
      <c r="C24" s="20" t="s">
        <v>200</v>
      </c>
      <c r="D24" s="21" t="s">
        <v>201</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37777777777778" bottom="1" header="0.24" footer="0.67"/>
  <pageSetup paperSize="1" scale="65" orientation="landscape" horizontalDpi="300" verticalDpi="300"/>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780</v>
      </c>
      <c r="D2" s="6"/>
      <c r="E2" s="6"/>
      <c r="F2" s="5" t="s">
        <v>129</v>
      </c>
      <c r="G2" s="5" t="s">
        <v>781</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6</v>
      </c>
      <c r="H5" s="7">
        <f t="shared" si="0"/>
        <v>6</v>
      </c>
      <c r="I5" s="7">
        <f t="shared" si="0"/>
        <v>5.34</v>
      </c>
      <c r="J5" s="13">
        <f>I5/H5</f>
        <v>0.89</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238</v>
      </c>
      <c r="H7" s="7" t="s">
        <v>238</v>
      </c>
      <c r="I7" s="7" t="s">
        <v>782</v>
      </c>
      <c r="J7" s="5" t="s">
        <v>783</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780</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780</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780</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98.9</v>
      </c>
      <c r="E16" s="17"/>
      <c r="F16" s="18" t="s">
        <v>167</v>
      </c>
      <c r="G16" s="19">
        <f>IF(J5*10&gt;10,10,J5*10)</f>
        <v>8.9</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784</v>
      </c>
      <c r="E18" s="21"/>
      <c r="F18" s="20" t="s">
        <v>241</v>
      </c>
      <c r="G18" s="20" t="s">
        <v>182</v>
      </c>
      <c r="H18" s="20" t="s">
        <v>235</v>
      </c>
      <c r="I18" s="7" t="s">
        <v>182</v>
      </c>
      <c r="J18" s="26" t="s">
        <v>183</v>
      </c>
      <c r="K18" s="26" t="s">
        <v>156</v>
      </c>
    </row>
    <row r="19" ht="15" customHeight="1" spans="1:11">
      <c r="A19" s="20"/>
      <c r="B19" s="20"/>
      <c r="C19" s="20" t="s">
        <v>184</v>
      </c>
      <c r="D19" s="21" t="s">
        <v>682</v>
      </c>
      <c r="E19" s="21"/>
      <c r="F19" s="22" t="s">
        <v>213</v>
      </c>
      <c r="G19" s="22" t="s">
        <v>186</v>
      </c>
      <c r="H19" s="22" t="s">
        <v>202</v>
      </c>
      <c r="I19" s="7" t="s">
        <v>186</v>
      </c>
      <c r="J19" s="26" t="s">
        <v>183</v>
      </c>
      <c r="K19" s="26" t="s">
        <v>156</v>
      </c>
    </row>
    <row r="20" ht="15" customHeight="1" spans="1:11">
      <c r="A20" s="20"/>
      <c r="B20" s="20"/>
      <c r="C20" s="20" t="s">
        <v>187</v>
      </c>
      <c r="D20" s="21" t="s">
        <v>684</v>
      </c>
      <c r="E20" s="21"/>
      <c r="F20" s="22" t="s">
        <v>785</v>
      </c>
      <c r="G20" s="22" t="s">
        <v>186</v>
      </c>
      <c r="H20" s="22" t="s">
        <v>786</v>
      </c>
      <c r="I20" s="7" t="s">
        <v>186</v>
      </c>
      <c r="J20" s="26" t="s">
        <v>183</v>
      </c>
      <c r="K20" s="26" t="s">
        <v>156</v>
      </c>
    </row>
    <row r="21" ht="15" customHeight="1" spans="1:11">
      <c r="A21" s="20"/>
      <c r="B21" s="20"/>
      <c r="C21" s="20" t="s">
        <v>189</v>
      </c>
      <c r="D21" s="21" t="s">
        <v>745</v>
      </c>
      <c r="E21" s="21"/>
      <c r="F21" s="22" t="s">
        <v>787</v>
      </c>
      <c r="G21" s="22" t="s">
        <v>186</v>
      </c>
      <c r="H21" s="22" t="s">
        <v>183</v>
      </c>
      <c r="I21" s="7" t="s">
        <v>186</v>
      </c>
      <c r="J21" s="26" t="s">
        <v>183</v>
      </c>
      <c r="K21" s="26" t="s">
        <v>156</v>
      </c>
    </row>
    <row r="22" ht="15" customHeight="1" spans="1:11">
      <c r="A22" s="20"/>
      <c r="B22" s="20" t="s">
        <v>191</v>
      </c>
      <c r="C22" s="20" t="s">
        <v>192</v>
      </c>
      <c r="D22" s="21" t="s">
        <v>688</v>
      </c>
      <c r="E22" s="21"/>
      <c r="F22" s="20" t="s">
        <v>691</v>
      </c>
      <c r="G22" s="20" t="s">
        <v>186</v>
      </c>
      <c r="H22" s="20" t="s">
        <v>183</v>
      </c>
      <c r="I22" s="7" t="s">
        <v>186</v>
      </c>
      <c r="J22" s="26" t="s">
        <v>183</v>
      </c>
      <c r="K22" s="26" t="s">
        <v>156</v>
      </c>
    </row>
    <row r="23" ht="15" customHeight="1" spans="1:11">
      <c r="A23" s="20"/>
      <c r="B23" s="20"/>
      <c r="C23" s="20" t="s">
        <v>195</v>
      </c>
      <c r="D23" s="21" t="s">
        <v>689</v>
      </c>
      <c r="E23" s="21"/>
      <c r="F23" s="22" t="s">
        <v>691</v>
      </c>
      <c r="G23" s="22" t="s">
        <v>186</v>
      </c>
      <c r="H23" s="22" t="s">
        <v>183</v>
      </c>
      <c r="I23" s="7" t="s">
        <v>186</v>
      </c>
      <c r="J23" s="26" t="s">
        <v>183</v>
      </c>
      <c r="K23" s="26" t="s">
        <v>156</v>
      </c>
    </row>
    <row r="24" ht="15" customHeight="1" spans="1:11">
      <c r="A24" s="20"/>
      <c r="B24" s="20"/>
      <c r="C24" s="20" t="s">
        <v>197</v>
      </c>
      <c r="D24" s="21" t="s">
        <v>690</v>
      </c>
      <c r="E24" s="21"/>
      <c r="F24" s="22" t="s">
        <v>691</v>
      </c>
      <c r="G24" s="22" t="s">
        <v>217</v>
      </c>
      <c r="H24" s="22" t="s">
        <v>183</v>
      </c>
      <c r="I24" s="7" t="s">
        <v>217</v>
      </c>
      <c r="J24" s="26" t="s">
        <v>183</v>
      </c>
      <c r="K24" s="26" t="s">
        <v>156</v>
      </c>
    </row>
    <row r="25" ht="15" customHeight="1" spans="1:11">
      <c r="A25" s="20"/>
      <c r="B25" s="20"/>
      <c r="C25" s="20" t="s">
        <v>221</v>
      </c>
      <c r="D25" s="21" t="s">
        <v>222</v>
      </c>
      <c r="E25" s="21"/>
      <c r="F25" s="22" t="s">
        <v>691</v>
      </c>
      <c r="G25" s="22" t="s">
        <v>217</v>
      </c>
      <c r="H25" s="22" t="s">
        <v>183</v>
      </c>
      <c r="I25" s="7" t="s">
        <v>217</v>
      </c>
      <c r="J25" s="26" t="s">
        <v>183</v>
      </c>
      <c r="K25" s="26" t="s">
        <v>156</v>
      </c>
    </row>
    <row r="26" ht="15" customHeight="1" spans="1:11">
      <c r="A26" s="20"/>
      <c r="B26" s="20" t="s">
        <v>199</v>
      </c>
      <c r="C26" s="20" t="s">
        <v>200</v>
      </c>
      <c r="D26" s="21" t="s">
        <v>200</v>
      </c>
      <c r="E26" s="21"/>
      <c r="F26" s="20" t="s">
        <v>181</v>
      </c>
      <c r="G26" s="20" t="s">
        <v>186</v>
      </c>
      <c r="H26" s="20" t="s">
        <v>202</v>
      </c>
      <c r="I26" s="7" t="s">
        <v>186</v>
      </c>
      <c r="J26" s="26" t="s">
        <v>183</v>
      </c>
      <c r="K26" s="26" t="s">
        <v>156</v>
      </c>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row r="33" s="1" customFormat="1" ht="42" customHeight="1" spans="1:11">
      <c r="A33" s="23"/>
      <c r="B33" s="3"/>
      <c r="C33" s="3"/>
      <c r="D33" s="3"/>
      <c r="E33" s="3"/>
      <c r="F33" s="3"/>
      <c r="G33" s="3"/>
      <c r="H33" s="3"/>
      <c r="I33" s="3"/>
      <c r="J33" s="3"/>
      <c r="K33" s="3"/>
    </row>
    <row r="34" s="1" customFormat="1" ht="42" customHeight="1" spans="1:11">
      <c r="A34" s="23"/>
      <c r="B34" s="3"/>
      <c r="C34" s="3"/>
      <c r="D34" s="3"/>
      <c r="E34" s="3"/>
      <c r="F34" s="3"/>
      <c r="G34" s="3"/>
      <c r="H34" s="3"/>
      <c r="I34" s="3"/>
      <c r="J34" s="3"/>
      <c r="K34" s="3"/>
    </row>
  </sheetData>
  <mergeCells count="54">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A17:A26"/>
    <mergeCell ref="B18:B21"/>
    <mergeCell ref="B22:B25"/>
    <mergeCell ref="C6:C7"/>
    <mergeCell ref="A4:B10"/>
  </mergeCells>
  <pageMargins left="0.94" right="0.16" top="1.22013888888889" bottom="1" header="0.24" footer="0.67"/>
  <pageSetup paperSize="1" scale="65" orientation="landscape" horizontalDpi="300" verticalDpi="300"/>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788</v>
      </c>
      <c r="D2" s="6"/>
      <c r="E2" s="6"/>
      <c r="F2" s="5" t="s">
        <v>129</v>
      </c>
      <c r="G2" s="5" t="s">
        <v>789</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28</v>
      </c>
      <c r="F5" s="5"/>
      <c r="G5" s="5">
        <f t="shared" si="0"/>
        <v>0</v>
      </c>
      <c r="H5" s="7">
        <f t="shared" si="0"/>
        <v>28</v>
      </c>
      <c r="I5" s="7">
        <f t="shared" si="0"/>
        <v>9.2239</v>
      </c>
      <c r="J5" s="13">
        <f>I5/H5</f>
        <v>0.329425</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790</v>
      </c>
      <c r="F7" s="5"/>
      <c r="G7" s="5" t="s">
        <v>145</v>
      </c>
      <c r="H7" s="7" t="s">
        <v>790</v>
      </c>
      <c r="I7" s="7" t="s">
        <v>791</v>
      </c>
      <c r="J7" s="5" t="s">
        <v>792</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793</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788</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357</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86.95</v>
      </c>
      <c r="E16" s="17"/>
      <c r="F16" s="18" t="s">
        <v>167</v>
      </c>
      <c r="G16" s="19">
        <f>IF(J5*10&gt;10,10,J5*10)</f>
        <v>3.29425</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794</v>
      </c>
      <c r="E18" s="21"/>
      <c r="F18" s="20" t="s">
        <v>241</v>
      </c>
      <c r="G18" s="20" t="s">
        <v>182</v>
      </c>
      <c r="H18" s="20" t="s">
        <v>235</v>
      </c>
      <c r="I18" s="7" t="s">
        <v>182</v>
      </c>
      <c r="J18" s="26" t="s">
        <v>183</v>
      </c>
      <c r="K18" s="26" t="s">
        <v>156</v>
      </c>
    </row>
    <row r="19" ht="15" customHeight="1" spans="1:11">
      <c r="A19" s="20"/>
      <c r="B19" s="20"/>
      <c r="C19" s="20" t="s">
        <v>184</v>
      </c>
      <c r="D19" s="21" t="s">
        <v>795</v>
      </c>
      <c r="E19" s="21"/>
      <c r="F19" s="22" t="s">
        <v>181</v>
      </c>
      <c r="G19" s="22" t="s">
        <v>186</v>
      </c>
      <c r="H19" s="22" t="s">
        <v>198</v>
      </c>
      <c r="I19" s="7" t="s">
        <v>186</v>
      </c>
      <c r="J19" s="26" t="s">
        <v>183</v>
      </c>
      <c r="K19" s="26" t="s">
        <v>156</v>
      </c>
    </row>
    <row r="20" ht="15" customHeight="1" spans="1:11">
      <c r="A20" s="20"/>
      <c r="B20" s="20"/>
      <c r="C20" s="20" t="s">
        <v>187</v>
      </c>
      <c r="D20" s="21" t="s">
        <v>188</v>
      </c>
      <c r="E20" s="21"/>
      <c r="F20" s="22" t="s">
        <v>181</v>
      </c>
      <c r="G20" s="22" t="s">
        <v>186</v>
      </c>
      <c r="H20" s="22" t="s">
        <v>149</v>
      </c>
      <c r="I20" s="7" t="s">
        <v>186</v>
      </c>
      <c r="J20" s="26" t="s">
        <v>183</v>
      </c>
      <c r="K20" s="26" t="s">
        <v>156</v>
      </c>
    </row>
    <row r="21" ht="15" customHeight="1" spans="1:11">
      <c r="A21" s="20"/>
      <c r="B21" s="20"/>
      <c r="C21" s="20" t="s">
        <v>189</v>
      </c>
      <c r="D21" s="21" t="s">
        <v>796</v>
      </c>
      <c r="E21" s="21"/>
      <c r="F21" s="22" t="s">
        <v>181</v>
      </c>
      <c r="G21" s="22" t="s">
        <v>186</v>
      </c>
      <c r="H21" s="22" t="s">
        <v>792</v>
      </c>
      <c r="I21" s="7" t="s">
        <v>797</v>
      </c>
      <c r="J21" s="26" t="s">
        <v>798</v>
      </c>
      <c r="K21" s="26" t="s">
        <v>799</v>
      </c>
    </row>
    <row r="22" ht="15" customHeight="1" spans="1:11">
      <c r="A22" s="20"/>
      <c r="B22" s="20" t="s">
        <v>191</v>
      </c>
      <c r="C22" s="20" t="s">
        <v>195</v>
      </c>
      <c r="D22" s="21" t="s">
        <v>800</v>
      </c>
      <c r="E22" s="21"/>
      <c r="F22" s="20" t="s">
        <v>232</v>
      </c>
      <c r="G22" s="20" t="s">
        <v>220</v>
      </c>
      <c r="H22" s="20" t="s">
        <v>183</v>
      </c>
      <c r="I22" s="7" t="s">
        <v>220</v>
      </c>
      <c r="J22" s="26" t="s">
        <v>183</v>
      </c>
      <c r="K22" s="26" t="s">
        <v>156</v>
      </c>
    </row>
    <row r="23" ht="15" customHeight="1" spans="1:11">
      <c r="A23" s="20"/>
      <c r="B23" s="20"/>
      <c r="C23" s="20" t="s">
        <v>221</v>
      </c>
      <c r="D23" s="21" t="s">
        <v>233</v>
      </c>
      <c r="E23" s="21"/>
      <c r="F23" s="22" t="s">
        <v>234</v>
      </c>
      <c r="G23" s="22" t="s">
        <v>220</v>
      </c>
      <c r="H23" s="22" t="s">
        <v>235</v>
      </c>
      <c r="I23" s="7" t="s">
        <v>220</v>
      </c>
      <c r="J23" s="26" t="s">
        <v>183</v>
      </c>
      <c r="K23" s="26" t="s">
        <v>156</v>
      </c>
    </row>
    <row r="24" ht="15" customHeight="1" spans="1:11">
      <c r="A24" s="20"/>
      <c r="B24" s="20" t="s">
        <v>199</v>
      </c>
      <c r="C24" s="20" t="s">
        <v>200</v>
      </c>
      <c r="D24" s="21" t="s">
        <v>201</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0625" bottom="1" header="0.24" footer="0.67"/>
  <pageSetup paperSize="1" scale="65" orientation="landscape" horizontalDpi="300" verticalDpi="300"/>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801</v>
      </c>
      <c r="D2" s="6"/>
      <c r="E2" s="6"/>
      <c r="F2" s="5" t="s">
        <v>129</v>
      </c>
      <c r="G2" s="5" t="s">
        <v>802</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11.12</v>
      </c>
      <c r="F5" s="5"/>
      <c r="G5" s="5">
        <f t="shared" si="0"/>
        <v>0</v>
      </c>
      <c r="H5" s="7">
        <f t="shared" si="0"/>
        <v>11.12</v>
      </c>
      <c r="I5" s="7">
        <f t="shared" si="0"/>
        <v>11.12</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803</v>
      </c>
      <c r="F7" s="5"/>
      <c r="G7" s="5" t="s">
        <v>145</v>
      </c>
      <c r="H7" s="7" t="s">
        <v>803</v>
      </c>
      <c r="I7" s="7" t="s">
        <v>803</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804</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804</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805</v>
      </c>
      <c r="E18" s="21"/>
      <c r="F18" s="20" t="s">
        <v>806</v>
      </c>
      <c r="G18" s="20" t="s">
        <v>182</v>
      </c>
      <c r="H18" s="20" t="s">
        <v>786</v>
      </c>
      <c r="I18" s="7" t="s">
        <v>182</v>
      </c>
      <c r="J18" s="26" t="s">
        <v>183</v>
      </c>
      <c r="K18" s="26" t="s">
        <v>156</v>
      </c>
    </row>
    <row r="19" ht="15" customHeight="1" spans="1:11">
      <c r="A19" s="20"/>
      <c r="B19" s="20"/>
      <c r="C19" s="20" t="s">
        <v>184</v>
      </c>
      <c r="D19" s="21" t="s">
        <v>273</v>
      </c>
      <c r="E19" s="21"/>
      <c r="F19" s="22" t="s">
        <v>181</v>
      </c>
      <c r="G19" s="22" t="s">
        <v>186</v>
      </c>
      <c r="H19" s="22" t="s">
        <v>198</v>
      </c>
      <c r="I19" s="7" t="s">
        <v>186</v>
      </c>
      <c r="J19" s="26" t="s">
        <v>183</v>
      </c>
      <c r="K19" s="26" t="s">
        <v>156</v>
      </c>
    </row>
    <row r="20" ht="15" customHeight="1" spans="1:11">
      <c r="A20" s="20"/>
      <c r="B20" s="20"/>
      <c r="C20" s="20" t="s">
        <v>187</v>
      </c>
      <c r="D20" s="21" t="s">
        <v>188</v>
      </c>
      <c r="E20" s="21"/>
      <c r="F20" s="22" t="s">
        <v>181</v>
      </c>
      <c r="G20" s="22" t="s">
        <v>186</v>
      </c>
      <c r="H20" s="22" t="s">
        <v>198</v>
      </c>
      <c r="I20" s="7" t="s">
        <v>186</v>
      </c>
      <c r="J20" s="26" t="s">
        <v>183</v>
      </c>
      <c r="K20" s="26" t="s">
        <v>156</v>
      </c>
    </row>
    <row r="21" ht="15" customHeight="1" spans="1:11">
      <c r="A21" s="20"/>
      <c r="B21" s="20"/>
      <c r="C21" s="20" t="s">
        <v>189</v>
      </c>
      <c r="D21" s="21" t="s">
        <v>231</v>
      </c>
      <c r="E21" s="21"/>
      <c r="F21" s="22" t="s">
        <v>181</v>
      </c>
      <c r="G21" s="22" t="s">
        <v>186</v>
      </c>
      <c r="H21" s="22" t="s">
        <v>198</v>
      </c>
      <c r="I21" s="7" t="s">
        <v>186</v>
      </c>
      <c r="J21" s="26" t="s">
        <v>183</v>
      </c>
      <c r="K21" s="26" t="s">
        <v>156</v>
      </c>
    </row>
    <row r="22" ht="15" customHeight="1" spans="1:11">
      <c r="A22" s="20"/>
      <c r="B22" s="20" t="s">
        <v>191</v>
      </c>
      <c r="C22" s="20" t="s">
        <v>195</v>
      </c>
      <c r="D22" s="21" t="s">
        <v>196</v>
      </c>
      <c r="E22" s="21"/>
      <c r="F22" s="20" t="s">
        <v>194</v>
      </c>
      <c r="G22" s="20" t="s">
        <v>220</v>
      </c>
      <c r="H22" s="20" t="s">
        <v>183</v>
      </c>
      <c r="I22" s="7" t="s">
        <v>220</v>
      </c>
      <c r="J22" s="26" t="s">
        <v>183</v>
      </c>
      <c r="K22" s="26" t="s">
        <v>156</v>
      </c>
    </row>
    <row r="23" ht="15" customHeight="1" spans="1:11">
      <c r="A23" s="20"/>
      <c r="B23" s="20"/>
      <c r="C23" s="20" t="s">
        <v>221</v>
      </c>
      <c r="D23" s="21" t="s">
        <v>275</v>
      </c>
      <c r="E23" s="21"/>
      <c r="F23" s="22" t="s">
        <v>234</v>
      </c>
      <c r="G23" s="22" t="s">
        <v>220</v>
      </c>
      <c r="H23" s="22" t="s">
        <v>235</v>
      </c>
      <c r="I23" s="7" t="s">
        <v>220</v>
      </c>
      <c r="J23" s="26" t="s">
        <v>183</v>
      </c>
      <c r="K23" s="26" t="s">
        <v>156</v>
      </c>
    </row>
    <row r="24" ht="15" customHeight="1" spans="1:11">
      <c r="A24" s="20"/>
      <c r="B24" s="20" t="s">
        <v>199</v>
      </c>
      <c r="C24" s="20" t="s">
        <v>200</v>
      </c>
      <c r="D24" s="21" t="s">
        <v>201</v>
      </c>
      <c r="E24" s="21"/>
      <c r="F24" s="20" t="s">
        <v>181</v>
      </c>
      <c r="G24" s="20" t="s">
        <v>186</v>
      </c>
      <c r="H24" s="20" t="s">
        <v>341</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0625" bottom="1" header="0.24" footer="0.67"/>
  <pageSetup paperSize="1" scale="65" orientation="landscape" horizontalDpi="300" verticalDpi="300"/>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807</v>
      </c>
      <c r="D2" s="6"/>
      <c r="E2" s="6"/>
      <c r="F2" s="5" t="s">
        <v>129</v>
      </c>
      <c r="G2" s="5" t="s">
        <v>808</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49.5</v>
      </c>
      <c r="F5" s="5"/>
      <c r="G5" s="5">
        <f t="shared" si="0"/>
        <v>0</v>
      </c>
      <c r="H5" s="7">
        <f t="shared" si="0"/>
        <v>49.5</v>
      </c>
      <c r="I5" s="7">
        <f t="shared" si="0"/>
        <v>49.5</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809</v>
      </c>
      <c r="F7" s="5"/>
      <c r="G7" s="5" t="s">
        <v>145</v>
      </c>
      <c r="H7" s="7" t="s">
        <v>809</v>
      </c>
      <c r="I7" s="7" t="s">
        <v>809</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810</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811</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812</v>
      </c>
      <c r="E18" s="21"/>
      <c r="F18" s="20" t="s">
        <v>813</v>
      </c>
      <c r="G18" s="20" t="s">
        <v>182</v>
      </c>
      <c r="H18" s="20" t="s">
        <v>814</v>
      </c>
      <c r="I18" s="7" t="s">
        <v>182</v>
      </c>
      <c r="J18" s="26" t="s">
        <v>183</v>
      </c>
      <c r="K18" s="26" t="s">
        <v>156</v>
      </c>
    </row>
    <row r="19" ht="15" customHeight="1" spans="1:11">
      <c r="A19" s="20"/>
      <c r="B19" s="20"/>
      <c r="C19" s="20" t="s">
        <v>184</v>
      </c>
      <c r="D19" s="21" t="s">
        <v>815</v>
      </c>
      <c r="E19" s="21"/>
      <c r="F19" s="22" t="s">
        <v>181</v>
      </c>
      <c r="G19" s="22" t="s">
        <v>186</v>
      </c>
      <c r="H19" s="22" t="s">
        <v>149</v>
      </c>
      <c r="I19" s="7" t="s">
        <v>186</v>
      </c>
      <c r="J19" s="26" t="s">
        <v>183</v>
      </c>
      <c r="K19" s="26" t="s">
        <v>156</v>
      </c>
    </row>
    <row r="20" ht="15" customHeight="1" spans="1:11">
      <c r="A20" s="20"/>
      <c r="B20" s="20"/>
      <c r="C20" s="20" t="s">
        <v>187</v>
      </c>
      <c r="D20" s="21" t="s">
        <v>816</v>
      </c>
      <c r="E20" s="21"/>
      <c r="F20" s="22" t="s">
        <v>181</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149</v>
      </c>
      <c r="I21" s="7" t="s">
        <v>186</v>
      </c>
      <c r="J21" s="26" t="s">
        <v>183</v>
      </c>
      <c r="K21" s="26" t="s">
        <v>156</v>
      </c>
    </row>
    <row r="22" ht="15" customHeight="1" spans="1:11">
      <c r="A22" s="20"/>
      <c r="B22" s="20" t="s">
        <v>191</v>
      </c>
      <c r="C22" s="20" t="s">
        <v>195</v>
      </c>
      <c r="D22" s="21" t="s">
        <v>817</v>
      </c>
      <c r="E22" s="21"/>
      <c r="F22" s="20" t="s">
        <v>453</v>
      </c>
      <c r="G22" s="20" t="s">
        <v>220</v>
      </c>
      <c r="H22" s="20" t="s">
        <v>183</v>
      </c>
      <c r="I22" s="7" t="s">
        <v>220</v>
      </c>
      <c r="J22" s="26" t="s">
        <v>183</v>
      </c>
      <c r="K22" s="26" t="s">
        <v>156</v>
      </c>
    </row>
    <row r="23" ht="15" customHeight="1" spans="1:11">
      <c r="A23" s="20"/>
      <c r="B23" s="20"/>
      <c r="C23" s="20" t="s">
        <v>221</v>
      </c>
      <c r="D23" s="21" t="s">
        <v>818</v>
      </c>
      <c r="E23" s="21"/>
      <c r="F23" s="22" t="s">
        <v>234</v>
      </c>
      <c r="G23" s="22" t="s">
        <v>220</v>
      </c>
      <c r="H23" s="22" t="s">
        <v>235</v>
      </c>
      <c r="I23" s="7" t="s">
        <v>220</v>
      </c>
      <c r="J23" s="26" t="s">
        <v>183</v>
      </c>
      <c r="K23" s="26" t="s">
        <v>156</v>
      </c>
    </row>
    <row r="24" ht="15" customHeight="1" spans="1:11">
      <c r="A24" s="20"/>
      <c r="B24" s="20" t="s">
        <v>199</v>
      </c>
      <c r="C24" s="20" t="s">
        <v>200</v>
      </c>
      <c r="D24" s="21" t="s">
        <v>374</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25972222222222" bottom="1" header="0.24" footer="0.67"/>
  <pageSetup paperSize="1" scale="65" orientation="landscape" horizontalDpi="300" verticalDpi="300"/>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819</v>
      </c>
      <c r="D2" s="6"/>
      <c r="E2" s="6"/>
      <c r="F2" s="5" t="s">
        <v>129</v>
      </c>
      <c r="G2" s="5" t="s">
        <v>820</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20.7</v>
      </c>
      <c r="F5" s="5"/>
      <c r="G5" s="5">
        <f t="shared" si="0"/>
        <v>0</v>
      </c>
      <c r="H5" s="7">
        <f t="shared" si="0"/>
        <v>20.7</v>
      </c>
      <c r="I5" s="7">
        <f t="shared" si="0"/>
        <v>20.7</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760</v>
      </c>
      <c r="F7" s="5"/>
      <c r="G7" s="5" t="s">
        <v>145</v>
      </c>
      <c r="H7" s="7" t="s">
        <v>760</v>
      </c>
      <c r="I7" s="7" t="s">
        <v>760</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821</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821</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822</v>
      </c>
      <c r="E18" s="21"/>
      <c r="F18" s="20" t="s">
        <v>823</v>
      </c>
      <c r="G18" s="20" t="s">
        <v>182</v>
      </c>
      <c r="H18" s="20" t="s">
        <v>824</v>
      </c>
      <c r="I18" s="7" t="s">
        <v>182</v>
      </c>
      <c r="J18" s="26" t="s">
        <v>183</v>
      </c>
      <c r="K18" s="26" t="s">
        <v>156</v>
      </c>
    </row>
    <row r="19" ht="15" customHeight="1" spans="1:11">
      <c r="A19" s="20"/>
      <c r="B19" s="20"/>
      <c r="C19" s="20" t="s">
        <v>184</v>
      </c>
      <c r="D19" s="21" t="s">
        <v>825</v>
      </c>
      <c r="E19" s="21"/>
      <c r="F19" s="22" t="s">
        <v>181</v>
      </c>
      <c r="G19" s="22" t="s">
        <v>186</v>
      </c>
      <c r="H19" s="22" t="s">
        <v>198</v>
      </c>
      <c r="I19" s="7" t="s">
        <v>186</v>
      </c>
      <c r="J19" s="26" t="s">
        <v>183</v>
      </c>
      <c r="K19" s="26" t="s">
        <v>156</v>
      </c>
    </row>
    <row r="20" ht="15" customHeight="1" spans="1:11">
      <c r="A20" s="20"/>
      <c r="B20" s="20"/>
      <c r="C20" s="20" t="s">
        <v>187</v>
      </c>
      <c r="D20" s="21" t="s">
        <v>310</v>
      </c>
      <c r="E20" s="21"/>
      <c r="F20" s="22" t="s">
        <v>181</v>
      </c>
      <c r="G20" s="22" t="s">
        <v>186</v>
      </c>
      <c r="H20" s="22" t="s">
        <v>149</v>
      </c>
      <c r="I20" s="7" t="s">
        <v>186</v>
      </c>
      <c r="J20" s="26" t="s">
        <v>183</v>
      </c>
      <c r="K20" s="26" t="s">
        <v>156</v>
      </c>
    </row>
    <row r="21" ht="15" customHeight="1" spans="1:11">
      <c r="A21" s="20"/>
      <c r="B21" s="20"/>
      <c r="C21" s="20" t="s">
        <v>189</v>
      </c>
      <c r="D21" s="21" t="s">
        <v>231</v>
      </c>
      <c r="E21" s="21"/>
      <c r="F21" s="22" t="s">
        <v>181</v>
      </c>
      <c r="G21" s="22" t="s">
        <v>186</v>
      </c>
      <c r="H21" s="22" t="s">
        <v>149</v>
      </c>
      <c r="I21" s="7" t="s">
        <v>186</v>
      </c>
      <c r="J21" s="26" t="s">
        <v>183</v>
      </c>
      <c r="K21" s="26" t="s">
        <v>156</v>
      </c>
    </row>
    <row r="22" ht="15" customHeight="1" spans="1:11">
      <c r="A22" s="20"/>
      <c r="B22" s="20" t="s">
        <v>191</v>
      </c>
      <c r="C22" s="20" t="s">
        <v>195</v>
      </c>
      <c r="D22" s="21" t="s">
        <v>196</v>
      </c>
      <c r="E22" s="21"/>
      <c r="F22" s="20" t="s">
        <v>194</v>
      </c>
      <c r="G22" s="20" t="s">
        <v>220</v>
      </c>
      <c r="H22" s="20" t="s">
        <v>183</v>
      </c>
      <c r="I22" s="7" t="s">
        <v>220</v>
      </c>
      <c r="J22" s="26" t="s">
        <v>183</v>
      </c>
      <c r="K22" s="26" t="s">
        <v>156</v>
      </c>
    </row>
    <row r="23" ht="15" customHeight="1" spans="1:11">
      <c r="A23" s="20"/>
      <c r="B23" s="20"/>
      <c r="C23" s="20" t="s">
        <v>221</v>
      </c>
      <c r="D23" s="21" t="s">
        <v>233</v>
      </c>
      <c r="E23" s="21"/>
      <c r="F23" s="22" t="s">
        <v>234</v>
      </c>
      <c r="G23" s="22" t="s">
        <v>220</v>
      </c>
      <c r="H23" s="22" t="s">
        <v>235</v>
      </c>
      <c r="I23" s="7" t="s">
        <v>220</v>
      </c>
      <c r="J23" s="26" t="s">
        <v>183</v>
      </c>
      <c r="K23" s="26" t="s">
        <v>156</v>
      </c>
    </row>
    <row r="24" ht="15" customHeight="1" spans="1:11">
      <c r="A24" s="20"/>
      <c r="B24" s="20" t="s">
        <v>199</v>
      </c>
      <c r="C24" s="20" t="s">
        <v>200</v>
      </c>
      <c r="D24" s="21" t="s">
        <v>299</v>
      </c>
      <c r="E24" s="21"/>
      <c r="F24" s="20" t="s">
        <v>181</v>
      </c>
      <c r="G24" s="20" t="s">
        <v>217</v>
      </c>
      <c r="H24" s="20" t="s">
        <v>341</v>
      </c>
      <c r="I24" s="7" t="s">
        <v>217</v>
      </c>
      <c r="J24" s="26" t="s">
        <v>183</v>
      </c>
      <c r="K24" s="26" t="s">
        <v>156</v>
      </c>
    </row>
    <row r="25" ht="15" customHeight="1" spans="1:11">
      <c r="A25" s="20"/>
      <c r="B25" s="20"/>
      <c r="C25" s="20"/>
      <c r="D25" s="21" t="s">
        <v>201</v>
      </c>
      <c r="E25" s="21"/>
      <c r="F25" s="20" t="s">
        <v>181</v>
      </c>
      <c r="G25" s="20" t="s">
        <v>217</v>
      </c>
      <c r="H25" s="20" t="s">
        <v>341</v>
      </c>
      <c r="I25" s="7" t="s">
        <v>217</v>
      </c>
      <c r="J25" s="26" t="s">
        <v>183</v>
      </c>
      <c r="K25" s="26" t="s">
        <v>156</v>
      </c>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row r="33" s="1" customFormat="1" ht="42" customHeight="1" spans="1:11">
      <c r="A33" s="23"/>
      <c r="B33" s="3"/>
      <c r="C33" s="3"/>
      <c r="D33" s="3"/>
      <c r="E33" s="3"/>
      <c r="F33" s="3"/>
      <c r="G33" s="3"/>
      <c r="H33" s="3"/>
      <c r="I33" s="3"/>
      <c r="J33" s="3"/>
      <c r="K33" s="3"/>
    </row>
  </sheetData>
  <mergeCells count="55">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A17:A25"/>
    <mergeCell ref="B18:B21"/>
    <mergeCell ref="B22:B23"/>
    <mergeCell ref="B24:B25"/>
    <mergeCell ref="C6:C7"/>
    <mergeCell ref="C24:C25"/>
    <mergeCell ref="A4:B10"/>
  </mergeCells>
  <pageMargins left="0.94" right="0.16" top="1.22013888888889" bottom="1" header="0.24" footer="0.67"/>
  <pageSetup paperSize="1" scale="65" orientation="landscape" horizontalDpi="300" verticalDpi="300"/>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zoomScale="85" zoomScaleNormal="85" zoomScaleSheetLayoutView="60" workbookViewId="0">
      <selection activeCell="C16" sqref="C16:K16"/>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75" customHeight="1"/>
    <row r="2" ht="33" customHeight="1" spans="1:24">
      <c r="A2" s="4" t="s">
        <v>126</v>
      </c>
      <c r="B2" s="4"/>
      <c r="C2" s="4"/>
      <c r="D2" s="4"/>
      <c r="E2" s="4"/>
      <c r="F2" s="4"/>
      <c r="G2" s="4"/>
      <c r="H2" s="4"/>
      <c r="I2" s="4"/>
      <c r="J2" s="4"/>
      <c r="K2" s="4"/>
      <c r="L2" s="24"/>
      <c r="M2" s="24"/>
      <c r="N2" s="24"/>
      <c r="O2" s="24"/>
      <c r="P2" s="24"/>
      <c r="Q2" s="24"/>
      <c r="R2" s="24"/>
      <c r="S2" s="24"/>
      <c r="T2" s="24"/>
      <c r="U2" s="24"/>
      <c r="V2" s="24"/>
      <c r="W2" s="24"/>
      <c r="X2" s="24"/>
    </row>
    <row r="3" ht="21.95" customHeight="1" spans="1:24">
      <c r="A3" s="5" t="s">
        <v>127</v>
      </c>
      <c r="B3" s="5"/>
      <c r="C3" s="6" t="s">
        <v>826</v>
      </c>
      <c r="D3" s="6"/>
      <c r="E3" s="6"/>
      <c r="F3" s="5" t="s">
        <v>129</v>
      </c>
      <c r="G3" s="5" t="s">
        <v>827</v>
      </c>
      <c r="H3" s="5"/>
      <c r="I3" s="5"/>
      <c r="J3" s="5"/>
      <c r="K3" s="5"/>
      <c r="L3" s="25"/>
      <c r="M3" s="25"/>
      <c r="N3" s="25"/>
      <c r="O3" s="25"/>
      <c r="P3" s="25"/>
      <c r="Q3" s="25"/>
      <c r="R3" s="25"/>
      <c r="S3" s="25"/>
      <c r="T3" s="24"/>
      <c r="U3" s="24"/>
      <c r="V3" s="24"/>
      <c r="W3" s="24"/>
      <c r="X3" s="24"/>
    </row>
    <row r="4" ht="21.95" customHeight="1" spans="1:24">
      <c r="A4" s="5" t="s">
        <v>131</v>
      </c>
      <c r="B4" s="5"/>
      <c r="C4" s="5" t="s">
        <v>132</v>
      </c>
      <c r="D4" s="5"/>
      <c r="E4" s="5"/>
      <c r="F4" s="5" t="s">
        <v>133</v>
      </c>
      <c r="G4" s="5" t="s">
        <v>134</v>
      </c>
      <c r="H4" s="5"/>
      <c r="I4" s="5"/>
      <c r="J4" s="5"/>
      <c r="K4" s="5"/>
      <c r="L4" s="25"/>
      <c r="M4" s="25"/>
      <c r="N4" s="25"/>
      <c r="O4" s="25"/>
      <c r="P4" s="25"/>
      <c r="Q4" s="25"/>
      <c r="R4" s="25"/>
      <c r="S4" s="25"/>
      <c r="T4" s="24"/>
      <c r="U4" s="24"/>
      <c r="V4" s="24"/>
      <c r="W4" s="24"/>
      <c r="X4" s="24"/>
    </row>
    <row r="5" ht="21.95" customHeight="1" spans="1:24">
      <c r="A5" s="7" t="s">
        <v>135</v>
      </c>
      <c r="B5" s="7"/>
      <c r="C5" s="8" t="s">
        <v>136</v>
      </c>
      <c r="D5" s="8"/>
      <c r="E5" s="8" t="s">
        <v>137</v>
      </c>
      <c r="F5" s="8"/>
      <c r="G5" s="8" t="s">
        <v>138</v>
      </c>
      <c r="H5" s="8" t="s">
        <v>139</v>
      </c>
      <c r="I5" s="8" t="s">
        <v>140</v>
      </c>
      <c r="J5" s="8" t="s">
        <v>141</v>
      </c>
      <c r="K5" s="8"/>
      <c r="L5" s="25"/>
      <c r="M5" s="25"/>
      <c r="N5" s="25"/>
      <c r="O5" s="25"/>
      <c r="P5" s="25"/>
      <c r="Q5" s="25"/>
      <c r="R5" s="25"/>
      <c r="S5" s="25"/>
      <c r="T5" s="24"/>
      <c r="U5" s="24"/>
      <c r="V5" s="24"/>
      <c r="W5" s="24"/>
      <c r="X5" s="24"/>
    </row>
    <row r="6" ht="21.95" customHeight="1" spans="1:11">
      <c r="A6" s="7"/>
      <c r="B6" s="7"/>
      <c r="C6" s="9" t="s">
        <v>142</v>
      </c>
      <c r="D6" s="9"/>
      <c r="E6" s="5">
        <f t="shared" ref="E6:I6" si="0">E7+E8+E9+E10+E11</f>
        <v>280</v>
      </c>
      <c r="F6" s="5"/>
      <c r="G6" s="5">
        <f t="shared" si="0"/>
        <v>0</v>
      </c>
      <c r="H6" s="7">
        <f t="shared" si="0"/>
        <v>280</v>
      </c>
      <c r="I6" s="7">
        <f t="shared" si="0"/>
        <v>251.4305</v>
      </c>
      <c r="J6" s="13">
        <f>I6/H6</f>
        <v>0.897966071428571</v>
      </c>
      <c r="K6" s="13"/>
    </row>
    <row r="7" ht="21.95" customHeight="1" spans="1:11">
      <c r="A7" s="7"/>
      <c r="B7" s="7"/>
      <c r="C7" s="10" t="s">
        <v>143</v>
      </c>
      <c r="D7" s="11" t="s">
        <v>144</v>
      </c>
      <c r="E7" s="5" t="s">
        <v>145</v>
      </c>
      <c r="F7" s="5"/>
      <c r="G7" s="5" t="s">
        <v>145</v>
      </c>
      <c r="H7" s="7" t="s">
        <v>145</v>
      </c>
      <c r="I7" s="7" t="s">
        <v>145</v>
      </c>
      <c r="J7" s="5" t="s">
        <v>146</v>
      </c>
      <c r="K7" s="5"/>
    </row>
    <row r="8" ht="21.95" customHeight="1" spans="1:11">
      <c r="A8" s="7"/>
      <c r="B8" s="7"/>
      <c r="C8" s="10"/>
      <c r="D8" s="11" t="s">
        <v>147</v>
      </c>
      <c r="E8" s="5" t="s">
        <v>828</v>
      </c>
      <c r="F8" s="5"/>
      <c r="G8" s="5" t="s">
        <v>145</v>
      </c>
      <c r="H8" s="7" t="s">
        <v>828</v>
      </c>
      <c r="I8" s="7" t="s">
        <v>829</v>
      </c>
      <c r="J8" s="5" t="s">
        <v>769</v>
      </c>
      <c r="K8" s="5"/>
    </row>
    <row r="9" ht="21.95" customHeight="1" spans="1:11">
      <c r="A9" s="7"/>
      <c r="B9" s="7"/>
      <c r="C9" s="5" t="s">
        <v>150</v>
      </c>
      <c r="D9" s="12" t="s">
        <v>151</v>
      </c>
      <c r="E9" s="5" t="s">
        <v>145</v>
      </c>
      <c r="F9" s="5"/>
      <c r="G9" s="5" t="s">
        <v>145</v>
      </c>
      <c r="H9" s="7" t="s">
        <v>145</v>
      </c>
      <c r="I9" s="7" t="s">
        <v>145</v>
      </c>
      <c r="J9" s="5" t="s">
        <v>146</v>
      </c>
      <c r="K9" s="5"/>
    </row>
    <row r="10" ht="21.95" customHeight="1" spans="1:11">
      <c r="A10" s="7"/>
      <c r="B10" s="7"/>
      <c r="C10" s="5" t="s">
        <v>152</v>
      </c>
      <c r="D10" s="12" t="s">
        <v>151</v>
      </c>
      <c r="E10" s="5" t="s">
        <v>145</v>
      </c>
      <c r="F10" s="5"/>
      <c r="G10" s="5" t="s">
        <v>145</v>
      </c>
      <c r="H10" s="7" t="s">
        <v>145</v>
      </c>
      <c r="I10" s="7" t="s">
        <v>145</v>
      </c>
      <c r="J10" s="5" t="s">
        <v>146</v>
      </c>
      <c r="K10" s="5"/>
    </row>
    <row r="11" ht="21.95" customHeight="1" spans="1:11">
      <c r="A11" s="7"/>
      <c r="B11" s="7"/>
      <c r="C11" s="10" t="s">
        <v>153</v>
      </c>
      <c r="D11" s="12" t="s">
        <v>151</v>
      </c>
      <c r="E11" s="5" t="s">
        <v>145</v>
      </c>
      <c r="F11" s="5"/>
      <c r="G11" s="5" t="s">
        <v>145</v>
      </c>
      <c r="H11" s="7" t="s">
        <v>145</v>
      </c>
      <c r="I11" s="7" t="s">
        <v>145</v>
      </c>
      <c r="J11" s="5" t="s">
        <v>146</v>
      </c>
      <c r="K11" s="5"/>
    </row>
    <row r="12" ht="30" customHeight="1" spans="1:11">
      <c r="A12" s="7" t="s">
        <v>154</v>
      </c>
      <c r="B12" s="7"/>
      <c r="C12" s="13">
        <f>(G6-G11)/(E6-E11)</f>
        <v>0</v>
      </c>
      <c r="D12" s="13"/>
      <c r="E12" s="5" t="s">
        <v>155</v>
      </c>
      <c r="F12" s="5"/>
      <c r="G12" s="10" t="s">
        <v>156</v>
      </c>
      <c r="H12" s="10"/>
      <c r="I12" s="10"/>
      <c r="J12" s="10"/>
      <c r="K12" s="10"/>
    </row>
    <row r="13" ht="84.95" customHeight="1" spans="1:24">
      <c r="A13" s="7" t="s">
        <v>157</v>
      </c>
      <c r="B13" s="7"/>
      <c r="C13" s="10" t="s">
        <v>830</v>
      </c>
      <c r="D13" s="10"/>
      <c r="E13" s="10"/>
      <c r="F13" s="10"/>
      <c r="G13" s="10"/>
      <c r="H13" s="10"/>
      <c r="I13" s="10"/>
      <c r="J13" s="10"/>
      <c r="K13" s="10"/>
      <c r="L13" s="24"/>
      <c r="M13" s="24"/>
      <c r="N13" s="24"/>
      <c r="O13" s="24"/>
      <c r="P13" s="24"/>
      <c r="Q13" s="24"/>
      <c r="R13" s="24"/>
      <c r="S13" s="24"/>
      <c r="T13" s="24"/>
      <c r="U13" s="24"/>
      <c r="V13" s="24"/>
      <c r="W13" s="24"/>
      <c r="X13" s="24"/>
    </row>
    <row r="14" ht="27.95" customHeight="1" spans="1:24">
      <c r="A14" s="7" t="s">
        <v>159</v>
      </c>
      <c r="B14" s="7"/>
      <c r="C14" s="14" t="s">
        <v>160</v>
      </c>
      <c r="D14" s="14"/>
      <c r="E14" s="14"/>
      <c r="F14" s="7" t="s">
        <v>161</v>
      </c>
      <c r="G14" s="15" t="s">
        <v>162</v>
      </c>
      <c r="H14" s="15"/>
      <c r="I14" s="15"/>
      <c r="J14" s="15"/>
      <c r="K14" s="15"/>
      <c r="L14" s="24"/>
      <c r="M14" s="24"/>
      <c r="N14" s="24"/>
      <c r="O14" s="24"/>
      <c r="P14" s="24"/>
      <c r="Q14" s="24"/>
      <c r="R14" s="24"/>
      <c r="S14" s="24"/>
      <c r="T14" s="24"/>
      <c r="U14" s="24"/>
      <c r="V14" s="24"/>
      <c r="W14" s="24"/>
      <c r="X14" s="24"/>
    </row>
    <row r="15" ht="27.95" customHeight="1" spans="1:24">
      <c r="A15" s="7" t="s">
        <v>163</v>
      </c>
      <c r="B15" s="7"/>
      <c r="C15" s="10" t="s">
        <v>156</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5" t="s">
        <v>164</v>
      </c>
      <c r="B16" s="5"/>
      <c r="C16" s="10" t="s">
        <v>831</v>
      </c>
      <c r="D16" s="10"/>
      <c r="E16" s="10"/>
      <c r="F16" s="10"/>
      <c r="G16" s="10"/>
      <c r="H16" s="10"/>
      <c r="I16" s="10"/>
      <c r="J16" s="10"/>
      <c r="K16" s="10"/>
      <c r="L16" s="24"/>
      <c r="M16" s="24"/>
      <c r="N16" s="24"/>
      <c r="O16" s="24"/>
      <c r="P16" s="24"/>
      <c r="Q16" s="24"/>
      <c r="R16" s="24"/>
      <c r="S16" s="24"/>
      <c r="T16" s="24"/>
      <c r="U16" s="24"/>
      <c r="V16" s="24"/>
      <c r="W16" s="24"/>
      <c r="X16" s="24"/>
    </row>
    <row r="17" ht="27.95" customHeight="1" spans="1:24">
      <c r="A17" s="16" t="s">
        <v>166</v>
      </c>
      <c r="B17" s="16"/>
      <c r="C17" s="16"/>
      <c r="D17" s="17">
        <v>98.98</v>
      </c>
      <c r="E17" s="17"/>
      <c r="F17" s="18" t="s">
        <v>167</v>
      </c>
      <c r="G17" s="19">
        <f>IF(J6*10&gt;10,10,J6*10)</f>
        <v>8.97966071428571</v>
      </c>
      <c r="H17" s="19"/>
      <c r="I17" s="19"/>
      <c r="J17" s="19"/>
      <c r="K17" s="19"/>
      <c r="L17" s="24"/>
      <c r="M17" s="24"/>
      <c r="N17" s="24"/>
      <c r="O17" s="24"/>
      <c r="P17" s="24"/>
      <c r="Q17" s="24"/>
      <c r="R17" s="24"/>
      <c r="S17" s="24"/>
      <c r="T17" s="24"/>
      <c r="U17" s="24"/>
      <c r="V17" s="24"/>
      <c r="W17" s="24"/>
      <c r="X17" s="24"/>
    </row>
    <row r="18" ht="30" customHeight="1" spans="1:11">
      <c r="A18" s="20" t="s">
        <v>168</v>
      </c>
      <c r="B18" s="8" t="s">
        <v>169</v>
      </c>
      <c r="C18" s="8" t="s">
        <v>170</v>
      </c>
      <c r="D18" s="8" t="s">
        <v>171</v>
      </c>
      <c r="E18" s="8"/>
      <c r="F18" s="8" t="s">
        <v>172</v>
      </c>
      <c r="G18" s="8" t="s">
        <v>173</v>
      </c>
      <c r="H18" s="8" t="s">
        <v>174</v>
      </c>
      <c r="I18" s="8" t="s">
        <v>175</v>
      </c>
      <c r="J18" s="8" t="s">
        <v>176</v>
      </c>
      <c r="K18" s="8" t="s">
        <v>177</v>
      </c>
    </row>
    <row r="19" ht="15" customHeight="1" spans="1:11">
      <c r="A19" s="20"/>
      <c r="B19" s="20" t="s">
        <v>178</v>
      </c>
      <c r="C19" s="20" t="s">
        <v>179</v>
      </c>
      <c r="D19" s="21" t="s">
        <v>832</v>
      </c>
      <c r="E19" s="21"/>
      <c r="F19" s="20" t="s">
        <v>833</v>
      </c>
      <c r="G19" s="20" t="s">
        <v>182</v>
      </c>
      <c r="H19" s="20" t="s">
        <v>834</v>
      </c>
      <c r="I19" s="7" t="s">
        <v>182</v>
      </c>
      <c r="J19" s="26" t="s">
        <v>183</v>
      </c>
      <c r="K19" s="26" t="s">
        <v>156</v>
      </c>
    </row>
    <row r="20" ht="15" customHeight="1" spans="1:11">
      <c r="A20" s="20"/>
      <c r="B20" s="20"/>
      <c r="C20" s="20" t="s">
        <v>184</v>
      </c>
      <c r="D20" s="21" t="s">
        <v>461</v>
      </c>
      <c r="E20" s="21"/>
      <c r="F20" s="22" t="s">
        <v>835</v>
      </c>
      <c r="G20" s="22" t="s">
        <v>186</v>
      </c>
      <c r="H20" s="22" t="s">
        <v>149</v>
      </c>
      <c r="I20" s="7" t="s">
        <v>186</v>
      </c>
      <c r="J20" s="26" t="s">
        <v>183</v>
      </c>
      <c r="K20" s="26" t="s">
        <v>156</v>
      </c>
    </row>
    <row r="21" ht="15" customHeight="1" spans="1:11">
      <c r="A21" s="20"/>
      <c r="B21" s="20"/>
      <c r="C21" s="20" t="s">
        <v>187</v>
      </c>
      <c r="D21" s="21" t="s">
        <v>836</v>
      </c>
      <c r="E21" s="21"/>
      <c r="F21" s="22" t="s">
        <v>181</v>
      </c>
      <c r="G21" s="22" t="s">
        <v>186</v>
      </c>
      <c r="H21" s="22" t="s">
        <v>149</v>
      </c>
      <c r="I21" s="7" t="s">
        <v>186</v>
      </c>
      <c r="J21" s="26" t="s">
        <v>183</v>
      </c>
      <c r="K21" s="26" t="s">
        <v>156</v>
      </c>
    </row>
    <row r="22" ht="15" customHeight="1" spans="1:11">
      <c r="A22" s="20"/>
      <c r="B22" s="20"/>
      <c r="C22" s="20" t="s">
        <v>189</v>
      </c>
      <c r="D22" s="21" t="s">
        <v>190</v>
      </c>
      <c r="E22" s="21"/>
      <c r="F22" s="22" t="s">
        <v>181</v>
      </c>
      <c r="G22" s="22" t="s">
        <v>186</v>
      </c>
      <c r="H22" s="22" t="s">
        <v>198</v>
      </c>
      <c r="I22" s="7" t="s">
        <v>186</v>
      </c>
      <c r="J22" s="26" t="s">
        <v>183</v>
      </c>
      <c r="K22" s="26" t="s">
        <v>156</v>
      </c>
    </row>
    <row r="23" ht="15" customHeight="1" spans="1:11">
      <c r="A23" s="20"/>
      <c r="B23" s="20" t="s">
        <v>191</v>
      </c>
      <c r="C23" s="20" t="s">
        <v>195</v>
      </c>
      <c r="D23" s="21" t="s">
        <v>837</v>
      </c>
      <c r="E23" s="21"/>
      <c r="F23" s="20" t="s">
        <v>248</v>
      </c>
      <c r="G23" s="20" t="s">
        <v>220</v>
      </c>
      <c r="H23" s="20" t="s">
        <v>183</v>
      </c>
      <c r="I23" s="7" t="s">
        <v>220</v>
      </c>
      <c r="J23" s="26" t="s">
        <v>183</v>
      </c>
      <c r="K23" s="26" t="s">
        <v>156</v>
      </c>
    </row>
    <row r="24" ht="15" customHeight="1" spans="1:11">
      <c r="A24" s="20"/>
      <c r="B24" s="20"/>
      <c r="C24" s="20" t="s">
        <v>221</v>
      </c>
      <c r="D24" s="21" t="s">
        <v>838</v>
      </c>
      <c r="E24" s="21"/>
      <c r="F24" s="22" t="s">
        <v>234</v>
      </c>
      <c r="G24" s="22" t="s">
        <v>220</v>
      </c>
      <c r="H24" s="22" t="s">
        <v>235</v>
      </c>
      <c r="I24" s="7" t="s">
        <v>220</v>
      </c>
      <c r="J24" s="26" t="s">
        <v>183</v>
      </c>
      <c r="K24" s="26" t="s">
        <v>156</v>
      </c>
    </row>
    <row r="25" ht="15" customHeight="1" spans="1:11">
      <c r="A25" s="20"/>
      <c r="B25" s="20" t="s">
        <v>199</v>
      </c>
      <c r="C25" s="20" t="s">
        <v>200</v>
      </c>
      <c r="D25" s="21" t="s">
        <v>374</v>
      </c>
      <c r="E25" s="21"/>
      <c r="F25" s="20" t="s">
        <v>181</v>
      </c>
      <c r="G25" s="20" t="s">
        <v>186</v>
      </c>
      <c r="H25" s="20" t="s">
        <v>198</v>
      </c>
      <c r="I25" s="7" t="s">
        <v>186</v>
      </c>
      <c r="J25" s="26" t="s">
        <v>183</v>
      </c>
      <c r="K25" s="26" t="s">
        <v>156</v>
      </c>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row r="33" s="1" customFormat="1" ht="42" customHeight="1" spans="1:11">
      <c r="A33" s="23"/>
      <c r="B33" s="3"/>
      <c r="C33" s="3"/>
      <c r="D33" s="3"/>
      <c r="E33" s="3"/>
      <c r="F33" s="3"/>
      <c r="G33" s="3"/>
      <c r="H33" s="3"/>
      <c r="I33" s="3"/>
      <c r="J33" s="3"/>
      <c r="K33" s="3"/>
    </row>
  </sheetData>
  <mergeCells count="52">
    <mergeCell ref="A2:K2"/>
    <mergeCell ref="A3:B3"/>
    <mergeCell ref="C3:E3"/>
    <mergeCell ref="G3:K3"/>
    <mergeCell ref="A4:B4"/>
    <mergeCell ref="C4:E4"/>
    <mergeCell ref="G4:K4"/>
    <mergeCell ref="C5:D5"/>
    <mergeCell ref="E5:F5"/>
    <mergeCell ref="J5:K5"/>
    <mergeCell ref="C6:D6"/>
    <mergeCell ref="E6:F6"/>
    <mergeCell ref="J6:K6"/>
    <mergeCell ref="E7:F7"/>
    <mergeCell ref="J7:K7"/>
    <mergeCell ref="E8:F8"/>
    <mergeCell ref="J8:K8"/>
    <mergeCell ref="E9:F9"/>
    <mergeCell ref="J9:K9"/>
    <mergeCell ref="E10:F10"/>
    <mergeCell ref="J10:K10"/>
    <mergeCell ref="E11:F11"/>
    <mergeCell ref="J11:K11"/>
    <mergeCell ref="A12:B12"/>
    <mergeCell ref="C12:D12"/>
    <mergeCell ref="E12:F12"/>
    <mergeCell ref="G12:K12"/>
    <mergeCell ref="A13:B13"/>
    <mergeCell ref="C13:K13"/>
    <mergeCell ref="A14:B14"/>
    <mergeCell ref="C14:E14"/>
    <mergeCell ref="G14:K14"/>
    <mergeCell ref="A15:B15"/>
    <mergeCell ref="C15:K15"/>
    <mergeCell ref="A16:B16"/>
    <mergeCell ref="C16:K16"/>
    <mergeCell ref="A17:C17"/>
    <mergeCell ref="D17:E17"/>
    <mergeCell ref="G17:K17"/>
    <mergeCell ref="D18:E18"/>
    <mergeCell ref="D19:E19"/>
    <mergeCell ref="D20:E20"/>
    <mergeCell ref="D21:E21"/>
    <mergeCell ref="D22:E22"/>
    <mergeCell ref="D23:E23"/>
    <mergeCell ref="D24:E24"/>
    <mergeCell ref="D25:E25"/>
    <mergeCell ref="A18:A25"/>
    <mergeCell ref="B19:B22"/>
    <mergeCell ref="B23:B24"/>
    <mergeCell ref="C7:C8"/>
    <mergeCell ref="A5:B11"/>
  </mergeCells>
  <pageMargins left="0.94" right="0.16" top="0.55" bottom="1" header="0.24" footer="0.67"/>
  <pageSetup paperSize="1" scale="65" orientation="landscape" horizontalDpi="300" verticalDpi="300"/>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839</v>
      </c>
      <c r="D2" s="6"/>
      <c r="E2" s="6"/>
      <c r="F2" s="5" t="s">
        <v>129</v>
      </c>
      <c r="G2" s="5" t="s">
        <v>840</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0</v>
      </c>
      <c r="H5" s="7">
        <f t="shared" si="0"/>
        <v>0</v>
      </c>
      <c r="I5" s="7">
        <f t="shared" si="0"/>
        <v>0</v>
      </c>
      <c r="J5" s="13" t="e">
        <f>I5/H5</f>
        <v>#DIV/0!</v>
      </c>
      <c r="K5" s="13"/>
    </row>
    <row r="6" ht="21.95" customHeight="1" spans="1:11">
      <c r="A6" s="7"/>
      <c r="B6" s="7"/>
      <c r="C6" s="10" t="s">
        <v>143</v>
      </c>
      <c r="D6" s="11" t="s">
        <v>144</v>
      </c>
      <c r="E6" s="5">
        <v>0</v>
      </c>
      <c r="F6" s="5"/>
      <c r="G6" s="5">
        <v>0</v>
      </c>
      <c r="H6" s="7">
        <v>0</v>
      </c>
      <c r="I6" s="7">
        <v>0</v>
      </c>
      <c r="J6" s="5">
        <v>0</v>
      </c>
      <c r="K6" s="5"/>
    </row>
    <row r="7" ht="21.95" customHeight="1" spans="1:11">
      <c r="A7" s="7"/>
      <c r="B7" s="7"/>
      <c r="C7" s="10"/>
      <c r="D7" s="11" t="s">
        <v>147</v>
      </c>
      <c r="E7" s="5">
        <v>0</v>
      </c>
      <c r="F7" s="5"/>
      <c r="G7" s="5">
        <v>0</v>
      </c>
      <c r="H7" s="7">
        <v>0</v>
      </c>
      <c r="I7" s="7">
        <v>0</v>
      </c>
      <c r="J7" s="5">
        <v>0</v>
      </c>
      <c r="K7" s="5"/>
    </row>
    <row r="8" ht="21.95" customHeight="1" spans="1:11">
      <c r="A8" s="7"/>
      <c r="B8" s="7"/>
      <c r="C8" s="5" t="s">
        <v>150</v>
      </c>
      <c r="D8" s="12" t="s">
        <v>151</v>
      </c>
      <c r="E8" s="5">
        <v>0</v>
      </c>
      <c r="F8" s="5"/>
      <c r="G8" s="5">
        <v>0</v>
      </c>
      <c r="H8" s="7">
        <v>0</v>
      </c>
      <c r="I8" s="7">
        <v>0</v>
      </c>
      <c r="J8" s="5">
        <v>0</v>
      </c>
      <c r="K8" s="5"/>
    </row>
    <row r="9" ht="21.95" customHeight="1" spans="1:11">
      <c r="A9" s="7"/>
      <c r="B9" s="7"/>
      <c r="C9" s="5" t="s">
        <v>152</v>
      </c>
      <c r="D9" s="12" t="s">
        <v>151</v>
      </c>
      <c r="E9" s="5">
        <v>0</v>
      </c>
      <c r="F9" s="5"/>
      <c r="G9" s="5">
        <v>0</v>
      </c>
      <c r="H9" s="7">
        <v>0</v>
      </c>
      <c r="I9" s="7">
        <v>0</v>
      </c>
      <c r="J9" s="5">
        <v>0</v>
      </c>
      <c r="K9" s="5"/>
    </row>
    <row r="10" ht="21.95" customHeight="1" spans="1:11">
      <c r="A10" s="7"/>
      <c r="B10" s="7"/>
      <c r="C10" s="10" t="s">
        <v>153</v>
      </c>
      <c r="D10" s="12" t="s">
        <v>151</v>
      </c>
      <c r="E10" s="5">
        <v>0</v>
      </c>
      <c r="F10" s="5"/>
      <c r="G10" s="5">
        <v>0</v>
      </c>
      <c r="H10" s="7">
        <v>0</v>
      </c>
      <c r="I10" s="7">
        <v>0</v>
      </c>
      <c r="J10" s="5">
        <v>0</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839</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841</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90</v>
      </c>
      <c r="E16" s="17"/>
      <c r="F16" s="18" t="s">
        <v>167</v>
      </c>
      <c r="G16" s="19" t="e">
        <f>IF(J5*10&gt;10,10,J5*10)</f>
        <v>#DIV/0!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842</v>
      </c>
      <c r="E18" s="21"/>
      <c r="F18" s="20" t="s">
        <v>843</v>
      </c>
      <c r="G18" s="20" t="s">
        <v>182</v>
      </c>
      <c r="H18" s="20" t="s">
        <v>708</v>
      </c>
      <c r="I18" s="7" t="s">
        <v>182</v>
      </c>
      <c r="J18" s="26" t="s">
        <v>183</v>
      </c>
      <c r="K18" s="26" t="s">
        <v>156</v>
      </c>
    </row>
    <row r="19" ht="15" customHeight="1" spans="1:11">
      <c r="A19" s="20"/>
      <c r="B19" s="20"/>
      <c r="C19" s="20" t="s">
        <v>184</v>
      </c>
      <c r="D19" s="21" t="s">
        <v>844</v>
      </c>
      <c r="E19" s="21"/>
      <c r="F19" s="22" t="s">
        <v>181</v>
      </c>
      <c r="G19" s="22" t="s">
        <v>186</v>
      </c>
      <c r="H19" s="22" t="s">
        <v>198</v>
      </c>
      <c r="I19" s="7" t="s">
        <v>186</v>
      </c>
      <c r="J19" s="26" t="s">
        <v>183</v>
      </c>
      <c r="K19" s="26" t="s">
        <v>156</v>
      </c>
    </row>
    <row r="20" ht="15" customHeight="1" spans="1:11">
      <c r="A20" s="20"/>
      <c r="B20" s="20"/>
      <c r="C20" s="20" t="s">
        <v>187</v>
      </c>
      <c r="D20" s="21" t="s">
        <v>394</v>
      </c>
      <c r="E20" s="21"/>
      <c r="F20" s="22" t="s">
        <v>213</v>
      </c>
      <c r="G20" s="22" t="s">
        <v>186</v>
      </c>
      <c r="H20" s="22" t="s">
        <v>202</v>
      </c>
      <c r="I20" s="7" t="s">
        <v>186</v>
      </c>
      <c r="J20" s="26" t="s">
        <v>183</v>
      </c>
      <c r="K20" s="26" t="s">
        <v>156</v>
      </c>
    </row>
    <row r="21" ht="15" customHeight="1" spans="1:11">
      <c r="A21" s="20"/>
      <c r="B21" s="20"/>
      <c r="C21" s="20" t="s">
        <v>189</v>
      </c>
      <c r="D21" s="21" t="s">
        <v>845</v>
      </c>
      <c r="E21" s="21"/>
      <c r="F21" s="22" t="s">
        <v>216</v>
      </c>
      <c r="G21" s="22" t="s">
        <v>186</v>
      </c>
      <c r="H21" s="22" t="s">
        <v>217</v>
      </c>
      <c r="I21" s="7" t="s">
        <v>186</v>
      </c>
      <c r="J21" s="26" t="s">
        <v>183</v>
      </c>
      <c r="K21" s="26" t="s">
        <v>156</v>
      </c>
    </row>
    <row r="22" ht="15" customHeight="1" spans="1:11">
      <c r="A22" s="20"/>
      <c r="B22" s="20" t="s">
        <v>191</v>
      </c>
      <c r="C22" s="20" t="s">
        <v>195</v>
      </c>
      <c r="D22" s="21" t="s">
        <v>846</v>
      </c>
      <c r="E22" s="21"/>
      <c r="F22" s="20" t="s">
        <v>181</v>
      </c>
      <c r="G22" s="20" t="s">
        <v>220</v>
      </c>
      <c r="H22" s="20" t="s">
        <v>198</v>
      </c>
      <c r="I22" s="7" t="s">
        <v>220</v>
      </c>
      <c r="J22" s="26" t="s">
        <v>183</v>
      </c>
      <c r="K22" s="26" t="s">
        <v>156</v>
      </c>
    </row>
    <row r="23" ht="15" customHeight="1" spans="1:11">
      <c r="A23" s="20"/>
      <c r="B23" s="20"/>
      <c r="C23" s="20" t="s">
        <v>221</v>
      </c>
      <c r="D23" s="21" t="s">
        <v>847</v>
      </c>
      <c r="E23" s="21"/>
      <c r="F23" s="22" t="s">
        <v>234</v>
      </c>
      <c r="G23" s="22" t="s">
        <v>220</v>
      </c>
      <c r="H23" s="22" t="s">
        <v>235</v>
      </c>
      <c r="I23" s="7" t="s">
        <v>220</v>
      </c>
      <c r="J23" s="26" t="s">
        <v>183</v>
      </c>
      <c r="K23" s="26" t="s">
        <v>156</v>
      </c>
    </row>
    <row r="24" ht="15" customHeight="1" spans="1:11">
      <c r="A24" s="20"/>
      <c r="B24" s="20" t="s">
        <v>199</v>
      </c>
      <c r="C24" s="20" t="s">
        <v>200</v>
      </c>
      <c r="D24" s="21" t="s">
        <v>200</v>
      </c>
      <c r="E24" s="21"/>
      <c r="F24" s="20" t="s">
        <v>213</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0625" bottom="1" header="0.24" footer="0.67"/>
  <pageSetup paperSize="1" scale="65" orientation="landscape" horizontalDpi="3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1"/>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250</v>
      </c>
      <c r="D2" s="6"/>
      <c r="E2" s="6"/>
      <c r="F2" s="5" t="s">
        <v>129</v>
      </c>
      <c r="G2" s="5" t="s">
        <v>251</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17.4</v>
      </c>
      <c r="H5" s="7">
        <f t="shared" si="0"/>
        <v>17.4</v>
      </c>
      <c r="I5" s="7">
        <f t="shared" si="0"/>
        <v>6</v>
      </c>
      <c r="J5" s="13">
        <f>I5/H5</f>
        <v>0.344827586206897</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252</v>
      </c>
      <c r="H7" s="7" t="s">
        <v>252</v>
      </c>
      <c r="I7" s="7" t="s">
        <v>238</v>
      </c>
      <c r="J7" s="5" t="s">
        <v>253</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250</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250</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250</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93.45</v>
      </c>
      <c r="E16" s="17"/>
      <c r="F16" s="18" t="s">
        <v>167</v>
      </c>
      <c r="G16" s="19">
        <f>IF(J5*10&gt;10,10,J5*10)</f>
        <v>3.44827586206897</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254</v>
      </c>
      <c r="E18" s="21"/>
      <c r="F18" s="20" t="s">
        <v>255</v>
      </c>
      <c r="G18" s="20" t="s">
        <v>182</v>
      </c>
      <c r="H18" s="20" t="s">
        <v>235</v>
      </c>
      <c r="I18" s="7" t="s">
        <v>182</v>
      </c>
      <c r="J18" s="26" t="s">
        <v>183</v>
      </c>
      <c r="K18" s="26" t="s">
        <v>156</v>
      </c>
    </row>
    <row r="19" ht="15" customHeight="1" spans="1:11">
      <c r="A19" s="20"/>
      <c r="B19" s="20"/>
      <c r="C19" s="20" t="s">
        <v>184</v>
      </c>
      <c r="D19" s="21" t="s">
        <v>256</v>
      </c>
      <c r="E19" s="21"/>
      <c r="F19" s="22" t="s">
        <v>213</v>
      </c>
      <c r="G19" s="22" t="s">
        <v>186</v>
      </c>
      <c r="H19" s="22" t="s">
        <v>202</v>
      </c>
      <c r="I19" s="7" t="s">
        <v>186</v>
      </c>
      <c r="J19" s="26" t="s">
        <v>183</v>
      </c>
      <c r="K19" s="26" t="s">
        <v>156</v>
      </c>
    </row>
    <row r="20" ht="15" customHeight="1" spans="1:11">
      <c r="A20" s="20"/>
      <c r="B20" s="20"/>
      <c r="C20" s="20" t="s">
        <v>187</v>
      </c>
      <c r="D20" s="21" t="s">
        <v>257</v>
      </c>
      <c r="E20" s="21"/>
      <c r="F20" s="22" t="s">
        <v>213</v>
      </c>
      <c r="G20" s="22" t="s">
        <v>186</v>
      </c>
      <c r="H20" s="22" t="s">
        <v>202</v>
      </c>
      <c r="I20" s="7" t="s">
        <v>186</v>
      </c>
      <c r="J20" s="26" t="s">
        <v>183</v>
      </c>
      <c r="K20" s="26" t="s">
        <v>156</v>
      </c>
    </row>
    <row r="21" ht="15" customHeight="1" spans="1:11">
      <c r="A21" s="20"/>
      <c r="B21" s="20"/>
      <c r="C21" s="20" t="s">
        <v>189</v>
      </c>
      <c r="D21" s="21" t="s">
        <v>258</v>
      </c>
      <c r="E21" s="21"/>
      <c r="F21" s="22" t="s">
        <v>259</v>
      </c>
      <c r="G21" s="22" t="s">
        <v>186</v>
      </c>
      <c r="H21" s="22" t="s">
        <v>149</v>
      </c>
      <c r="I21" s="7" t="s">
        <v>186</v>
      </c>
      <c r="J21" s="26" t="s">
        <v>183</v>
      </c>
      <c r="K21" s="26" t="s">
        <v>156</v>
      </c>
    </row>
    <row r="22" ht="15" customHeight="1" spans="1:11">
      <c r="A22" s="20"/>
      <c r="B22" s="20" t="s">
        <v>191</v>
      </c>
      <c r="C22" s="20" t="s">
        <v>195</v>
      </c>
      <c r="D22" s="21" t="s">
        <v>260</v>
      </c>
      <c r="E22" s="21"/>
      <c r="F22" s="20" t="s">
        <v>261</v>
      </c>
      <c r="G22" s="20" t="s">
        <v>262</v>
      </c>
      <c r="H22" s="20" t="s">
        <v>235</v>
      </c>
      <c r="I22" s="7" t="s">
        <v>262</v>
      </c>
      <c r="J22" s="26" t="s">
        <v>183</v>
      </c>
      <c r="K22" s="26" t="s">
        <v>156</v>
      </c>
    </row>
    <row r="23" ht="15" customHeight="1" spans="1:11">
      <c r="A23" s="20"/>
      <c r="B23" s="20" t="s">
        <v>199</v>
      </c>
      <c r="C23" s="20" t="s">
        <v>200</v>
      </c>
      <c r="D23" s="21" t="s">
        <v>263</v>
      </c>
      <c r="E23" s="21"/>
      <c r="F23" s="20" t="s">
        <v>181</v>
      </c>
      <c r="G23" s="20" t="s">
        <v>186</v>
      </c>
      <c r="H23" s="20" t="s">
        <v>202</v>
      </c>
      <c r="I23" s="7" t="s">
        <v>186</v>
      </c>
      <c r="J23" s="26" t="s">
        <v>183</v>
      </c>
      <c r="K23" s="26" t="s">
        <v>156</v>
      </c>
    </row>
    <row r="24" s="1" customFormat="1" ht="42" customHeight="1" spans="1:11">
      <c r="A24" s="23"/>
      <c r="B24" s="3"/>
      <c r="C24" s="3"/>
      <c r="D24" s="3"/>
      <c r="E24" s="3"/>
      <c r="F24" s="3"/>
      <c r="G24" s="3"/>
      <c r="H24" s="3"/>
      <c r="I24" s="3"/>
      <c r="J24" s="3"/>
      <c r="K24" s="3"/>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94" right="0.16" top="0.984027777777778" bottom="1" header="0.24" footer="0.67"/>
  <pageSetup paperSize="1" scale="65" orientation="landscape" horizontalDpi="300" verticalDpi="300"/>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848</v>
      </c>
      <c r="D2" s="6"/>
      <c r="E2" s="6"/>
      <c r="F2" s="5" t="s">
        <v>129</v>
      </c>
      <c r="G2" s="5" t="s">
        <v>849</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0</v>
      </c>
      <c r="H5" s="7">
        <f t="shared" si="0"/>
        <v>0</v>
      </c>
      <c r="I5" s="7">
        <f t="shared" si="0"/>
        <v>0</v>
      </c>
      <c r="J5" s="13" t="e">
        <f>I5/H5</f>
        <v>#DIV/0!</v>
      </c>
      <c r="K5" s="13"/>
    </row>
    <row r="6" ht="21.95" customHeight="1" spans="1:11">
      <c r="A6" s="7"/>
      <c r="B6" s="7"/>
      <c r="C6" s="10" t="s">
        <v>143</v>
      </c>
      <c r="D6" s="11" t="s">
        <v>144</v>
      </c>
      <c r="E6" s="5">
        <v>0</v>
      </c>
      <c r="F6" s="5"/>
      <c r="G6" s="5">
        <v>0</v>
      </c>
      <c r="H6" s="7">
        <v>0</v>
      </c>
      <c r="I6" s="7">
        <v>0</v>
      </c>
      <c r="J6" s="5">
        <v>0</v>
      </c>
      <c r="K6" s="5"/>
    </row>
    <row r="7" ht="21.95" customHeight="1" spans="1:11">
      <c r="A7" s="7"/>
      <c r="B7" s="7"/>
      <c r="C7" s="10"/>
      <c r="D7" s="11" t="s">
        <v>147</v>
      </c>
      <c r="E7" s="5">
        <v>0</v>
      </c>
      <c r="F7" s="5"/>
      <c r="G7" s="5">
        <v>0</v>
      </c>
      <c r="H7" s="7">
        <v>0</v>
      </c>
      <c r="I7" s="7">
        <v>0</v>
      </c>
      <c r="J7" s="5">
        <v>0</v>
      </c>
      <c r="K7" s="5"/>
    </row>
    <row r="8" ht="21.95" customHeight="1" spans="1:11">
      <c r="A8" s="7"/>
      <c r="B8" s="7"/>
      <c r="C8" s="5" t="s">
        <v>150</v>
      </c>
      <c r="D8" s="12" t="s">
        <v>151</v>
      </c>
      <c r="E8" s="5">
        <v>0</v>
      </c>
      <c r="F8" s="5"/>
      <c r="G8" s="5">
        <v>0</v>
      </c>
      <c r="H8" s="7">
        <v>0</v>
      </c>
      <c r="I8" s="7">
        <v>0</v>
      </c>
      <c r="J8" s="5">
        <v>0</v>
      </c>
      <c r="K8" s="5"/>
    </row>
    <row r="9" ht="21.95" customHeight="1" spans="1:11">
      <c r="A9" s="7"/>
      <c r="B9" s="7"/>
      <c r="C9" s="5" t="s">
        <v>152</v>
      </c>
      <c r="D9" s="12" t="s">
        <v>151</v>
      </c>
      <c r="E9" s="5">
        <v>0</v>
      </c>
      <c r="F9" s="5"/>
      <c r="G9" s="5">
        <v>0</v>
      </c>
      <c r="H9" s="7">
        <v>0</v>
      </c>
      <c r="I9" s="7">
        <v>0</v>
      </c>
      <c r="J9" s="5">
        <v>0</v>
      </c>
      <c r="K9" s="5"/>
    </row>
    <row r="10" ht="21.95" customHeight="1" spans="1:11">
      <c r="A10" s="7"/>
      <c r="B10" s="7"/>
      <c r="C10" s="10" t="s">
        <v>153</v>
      </c>
      <c r="D10" s="12" t="s">
        <v>151</v>
      </c>
      <c r="E10" s="5">
        <v>0</v>
      </c>
      <c r="F10" s="5"/>
      <c r="G10" s="5">
        <v>0</v>
      </c>
      <c r="H10" s="7">
        <v>0</v>
      </c>
      <c r="I10" s="7">
        <v>0</v>
      </c>
      <c r="J10" s="5">
        <v>0</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850</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851</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852</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90</v>
      </c>
      <c r="E16" s="17"/>
      <c r="F16" s="18" t="s">
        <v>167</v>
      </c>
      <c r="G16" s="19" t="e">
        <f>IF(J5*10&gt;10,10,J5*10)</f>
        <v>#DIV/0!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853</v>
      </c>
      <c r="E18" s="21"/>
      <c r="F18" s="20" t="s">
        <v>854</v>
      </c>
      <c r="G18" s="20" t="s">
        <v>182</v>
      </c>
      <c r="H18" s="20" t="s">
        <v>855</v>
      </c>
      <c r="I18" s="7" t="s">
        <v>182</v>
      </c>
      <c r="J18" s="26" t="s">
        <v>183</v>
      </c>
      <c r="K18" s="26" t="s">
        <v>156</v>
      </c>
    </row>
    <row r="19" ht="15" customHeight="1" spans="1:11">
      <c r="A19" s="20"/>
      <c r="B19" s="20"/>
      <c r="C19" s="20" t="s">
        <v>184</v>
      </c>
      <c r="D19" s="21" t="s">
        <v>856</v>
      </c>
      <c r="E19" s="21"/>
      <c r="F19" s="22" t="s">
        <v>835</v>
      </c>
      <c r="G19" s="22" t="s">
        <v>186</v>
      </c>
      <c r="H19" s="22" t="s">
        <v>198</v>
      </c>
      <c r="I19" s="7" t="s">
        <v>186</v>
      </c>
      <c r="J19" s="26" t="s">
        <v>183</v>
      </c>
      <c r="K19" s="26" t="s">
        <v>156</v>
      </c>
    </row>
    <row r="20" ht="15" customHeight="1" spans="1:11">
      <c r="A20" s="20"/>
      <c r="B20" s="20"/>
      <c r="C20" s="20" t="s">
        <v>187</v>
      </c>
      <c r="D20" s="21" t="s">
        <v>274</v>
      </c>
      <c r="E20" s="21"/>
      <c r="F20" s="22" t="s">
        <v>181</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149</v>
      </c>
      <c r="I21" s="7" t="s">
        <v>186</v>
      </c>
      <c r="J21" s="26" t="s">
        <v>183</v>
      </c>
      <c r="K21" s="26" t="s">
        <v>156</v>
      </c>
    </row>
    <row r="22" ht="15" customHeight="1" spans="1:11">
      <c r="A22" s="20"/>
      <c r="B22" s="20" t="s">
        <v>191</v>
      </c>
      <c r="C22" s="20" t="s">
        <v>195</v>
      </c>
      <c r="D22" s="21" t="s">
        <v>857</v>
      </c>
      <c r="E22" s="21"/>
      <c r="F22" s="20" t="s">
        <v>219</v>
      </c>
      <c r="G22" s="20" t="s">
        <v>220</v>
      </c>
      <c r="H22" s="20" t="s">
        <v>183</v>
      </c>
      <c r="I22" s="7" t="s">
        <v>220</v>
      </c>
      <c r="J22" s="26" t="s">
        <v>183</v>
      </c>
      <c r="K22" s="26" t="s">
        <v>156</v>
      </c>
    </row>
    <row r="23" ht="15" customHeight="1" spans="1:11">
      <c r="A23" s="20"/>
      <c r="B23" s="20"/>
      <c r="C23" s="20" t="s">
        <v>221</v>
      </c>
      <c r="D23" s="21" t="s">
        <v>233</v>
      </c>
      <c r="E23" s="21"/>
      <c r="F23" s="22" t="s">
        <v>234</v>
      </c>
      <c r="G23" s="22" t="s">
        <v>220</v>
      </c>
      <c r="H23" s="22" t="s">
        <v>235</v>
      </c>
      <c r="I23" s="7" t="s">
        <v>220</v>
      </c>
      <c r="J23" s="26" t="s">
        <v>183</v>
      </c>
      <c r="K23" s="26" t="s">
        <v>156</v>
      </c>
    </row>
    <row r="24" ht="15" customHeight="1" spans="1:11">
      <c r="A24" s="20"/>
      <c r="B24" s="20" t="s">
        <v>199</v>
      </c>
      <c r="C24" s="20" t="s">
        <v>200</v>
      </c>
      <c r="D24" s="21" t="s">
        <v>201</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10208333333333" bottom="1" header="0.24" footer="0.67"/>
  <pageSetup paperSize="1" scale="65" orientation="landscape" horizontalDpi="300" verticalDpi="300"/>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A1" sqref="A1:K1"/>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858</v>
      </c>
      <c r="D2" s="6"/>
      <c r="E2" s="6"/>
      <c r="F2" s="5" t="s">
        <v>129</v>
      </c>
      <c r="G2" s="5" t="s">
        <v>859</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8.1</v>
      </c>
      <c r="F5" s="5"/>
      <c r="G5" s="5">
        <f t="shared" si="0"/>
        <v>0</v>
      </c>
      <c r="H5" s="7">
        <f t="shared" si="0"/>
        <v>8.1</v>
      </c>
      <c r="I5" s="7">
        <f t="shared" si="0"/>
        <v>8.1</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337</v>
      </c>
      <c r="F7" s="5"/>
      <c r="G7" s="5" t="s">
        <v>145</v>
      </c>
      <c r="H7" s="7" t="s">
        <v>337</v>
      </c>
      <c r="I7" s="7" t="s">
        <v>337</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860</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860</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861</v>
      </c>
      <c r="E18" s="21"/>
      <c r="F18" s="20" t="s">
        <v>813</v>
      </c>
      <c r="G18" s="20" t="s">
        <v>182</v>
      </c>
      <c r="H18" s="20" t="s">
        <v>814</v>
      </c>
      <c r="I18" s="7" t="s">
        <v>182</v>
      </c>
      <c r="J18" s="26" t="s">
        <v>183</v>
      </c>
      <c r="K18" s="26" t="s">
        <v>156</v>
      </c>
    </row>
    <row r="19" ht="15" customHeight="1" spans="1:11">
      <c r="A19" s="20"/>
      <c r="B19" s="20"/>
      <c r="C19" s="20" t="s">
        <v>184</v>
      </c>
      <c r="D19" s="21" t="s">
        <v>862</v>
      </c>
      <c r="E19" s="21"/>
      <c r="F19" s="22" t="s">
        <v>181</v>
      </c>
      <c r="G19" s="22" t="s">
        <v>186</v>
      </c>
      <c r="H19" s="22" t="s">
        <v>149</v>
      </c>
      <c r="I19" s="7" t="s">
        <v>186</v>
      </c>
      <c r="J19" s="26" t="s">
        <v>183</v>
      </c>
      <c r="K19" s="26" t="s">
        <v>156</v>
      </c>
    </row>
    <row r="20" ht="15" customHeight="1" spans="1:11">
      <c r="A20" s="20"/>
      <c r="B20" s="20"/>
      <c r="C20" s="20" t="s">
        <v>187</v>
      </c>
      <c r="D20" s="21" t="s">
        <v>594</v>
      </c>
      <c r="E20" s="21"/>
      <c r="F20" s="22" t="s">
        <v>181</v>
      </c>
      <c r="G20" s="22" t="s">
        <v>186</v>
      </c>
      <c r="H20" s="22" t="s">
        <v>149</v>
      </c>
      <c r="I20" s="7" t="s">
        <v>186</v>
      </c>
      <c r="J20" s="26" t="s">
        <v>183</v>
      </c>
      <c r="K20" s="26" t="s">
        <v>156</v>
      </c>
    </row>
    <row r="21" ht="15" customHeight="1" spans="1:11">
      <c r="A21" s="20"/>
      <c r="B21" s="20"/>
      <c r="C21" s="20" t="s">
        <v>189</v>
      </c>
      <c r="D21" s="21" t="s">
        <v>190</v>
      </c>
      <c r="E21" s="21"/>
      <c r="F21" s="22" t="s">
        <v>181</v>
      </c>
      <c r="G21" s="22" t="s">
        <v>186</v>
      </c>
      <c r="H21" s="22" t="s">
        <v>149</v>
      </c>
      <c r="I21" s="7" t="s">
        <v>186</v>
      </c>
      <c r="J21" s="26" t="s">
        <v>183</v>
      </c>
      <c r="K21" s="26" t="s">
        <v>156</v>
      </c>
    </row>
    <row r="22" ht="15" customHeight="1" spans="1:11">
      <c r="A22" s="20"/>
      <c r="B22" s="20" t="s">
        <v>191</v>
      </c>
      <c r="C22" s="20" t="s">
        <v>195</v>
      </c>
      <c r="D22" s="21" t="s">
        <v>863</v>
      </c>
      <c r="E22" s="21"/>
      <c r="F22" s="20" t="s">
        <v>453</v>
      </c>
      <c r="G22" s="20" t="s">
        <v>220</v>
      </c>
      <c r="H22" s="20" t="s">
        <v>183</v>
      </c>
      <c r="I22" s="7" t="s">
        <v>220</v>
      </c>
      <c r="J22" s="26" t="s">
        <v>183</v>
      </c>
      <c r="K22" s="26" t="s">
        <v>156</v>
      </c>
    </row>
    <row r="23" ht="15" customHeight="1" spans="1:11">
      <c r="A23" s="20"/>
      <c r="B23" s="20"/>
      <c r="C23" s="20" t="s">
        <v>221</v>
      </c>
      <c r="D23" s="21" t="s">
        <v>864</v>
      </c>
      <c r="E23" s="21"/>
      <c r="F23" s="22" t="s">
        <v>234</v>
      </c>
      <c r="G23" s="22" t="s">
        <v>220</v>
      </c>
      <c r="H23" s="22" t="s">
        <v>235</v>
      </c>
      <c r="I23" s="7" t="s">
        <v>220</v>
      </c>
      <c r="J23" s="26" t="s">
        <v>183</v>
      </c>
      <c r="K23" s="26" t="s">
        <v>156</v>
      </c>
    </row>
    <row r="24" ht="15" customHeight="1" spans="1:11">
      <c r="A24" s="20"/>
      <c r="B24" s="20" t="s">
        <v>199</v>
      </c>
      <c r="C24" s="20" t="s">
        <v>200</v>
      </c>
      <c r="D24" s="21" t="s">
        <v>201</v>
      </c>
      <c r="E24" s="21"/>
      <c r="F24" s="20" t="s">
        <v>181</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25972222222222" bottom="1" header="0.24" footer="0.67"/>
  <pageSetup paperSize="1" scale="65" orientation="landscape"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1"/>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264</v>
      </c>
      <c r="D2" s="6"/>
      <c r="E2" s="6"/>
      <c r="F2" s="5" t="s">
        <v>129</v>
      </c>
      <c r="G2" s="5" t="s">
        <v>265</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6.48</v>
      </c>
      <c r="F5" s="5"/>
      <c r="G5" s="5">
        <f t="shared" si="0"/>
        <v>0</v>
      </c>
      <c r="H5" s="7">
        <f t="shared" si="0"/>
        <v>6.48</v>
      </c>
      <c r="I5" s="7">
        <f t="shared" si="0"/>
        <v>6.48</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266</v>
      </c>
      <c r="F7" s="5"/>
      <c r="G7" s="5" t="s">
        <v>145</v>
      </c>
      <c r="H7" s="7" t="s">
        <v>266</v>
      </c>
      <c r="I7" s="7" t="s">
        <v>266</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267</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160</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156</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268</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269</v>
      </c>
      <c r="E18" s="21"/>
      <c r="F18" s="20" t="s">
        <v>270</v>
      </c>
      <c r="G18" s="20" t="s">
        <v>182</v>
      </c>
      <c r="H18" s="20" t="s">
        <v>271</v>
      </c>
      <c r="I18" s="7" t="s">
        <v>182</v>
      </c>
      <c r="J18" s="26" t="s">
        <v>272</v>
      </c>
      <c r="K18" s="26" t="s">
        <v>156</v>
      </c>
    </row>
    <row r="19" ht="15" customHeight="1" spans="1:11">
      <c r="A19" s="20"/>
      <c r="B19" s="20"/>
      <c r="C19" s="20" t="s">
        <v>184</v>
      </c>
      <c r="D19" s="21" t="s">
        <v>273</v>
      </c>
      <c r="E19" s="21"/>
      <c r="F19" s="22" t="s">
        <v>181</v>
      </c>
      <c r="G19" s="22" t="s">
        <v>186</v>
      </c>
      <c r="H19" s="22" t="s">
        <v>202</v>
      </c>
      <c r="I19" s="7" t="s">
        <v>186</v>
      </c>
      <c r="J19" s="26" t="s">
        <v>272</v>
      </c>
      <c r="K19" s="26" t="s">
        <v>156</v>
      </c>
    </row>
    <row r="20" ht="15" customHeight="1" spans="1:11">
      <c r="A20" s="20"/>
      <c r="B20" s="20"/>
      <c r="C20" s="20" t="s">
        <v>187</v>
      </c>
      <c r="D20" s="21" t="s">
        <v>274</v>
      </c>
      <c r="E20" s="21"/>
      <c r="F20" s="22" t="s">
        <v>181</v>
      </c>
      <c r="G20" s="22" t="s">
        <v>186</v>
      </c>
      <c r="H20" s="22" t="s">
        <v>149</v>
      </c>
      <c r="I20" s="7" t="s">
        <v>186</v>
      </c>
      <c r="J20" s="26" t="s">
        <v>272</v>
      </c>
      <c r="K20" s="26" t="s">
        <v>156</v>
      </c>
    </row>
    <row r="21" ht="15" customHeight="1" spans="1:11">
      <c r="A21" s="20"/>
      <c r="B21" s="20"/>
      <c r="C21" s="20" t="s">
        <v>189</v>
      </c>
      <c r="D21" s="21" t="s">
        <v>190</v>
      </c>
      <c r="E21" s="21"/>
      <c r="F21" s="22" t="s">
        <v>181</v>
      </c>
      <c r="G21" s="22" t="s">
        <v>186</v>
      </c>
      <c r="H21" s="22" t="s">
        <v>149</v>
      </c>
      <c r="I21" s="7" t="s">
        <v>186</v>
      </c>
      <c r="J21" s="26" t="s">
        <v>272</v>
      </c>
      <c r="K21" s="26" t="s">
        <v>156</v>
      </c>
    </row>
    <row r="22" ht="15" customHeight="1" spans="1:11">
      <c r="A22" s="20"/>
      <c r="B22" s="20" t="s">
        <v>191</v>
      </c>
      <c r="C22" s="20" t="s">
        <v>221</v>
      </c>
      <c r="D22" s="21" t="s">
        <v>275</v>
      </c>
      <c r="E22" s="21"/>
      <c r="F22" s="20" t="s">
        <v>234</v>
      </c>
      <c r="G22" s="20" t="s">
        <v>262</v>
      </c>
      <c r="H22" s="20" t="s">
        <v>235</v>
      </c>
      <c r="I22" s="7" t="s">
        <v>262</v>
      </c>
      <c r="J22" s="26" t="s">
        <v>272</v>
      </c>
      <c r="K22" s="26" t="s">
        <v>156</v>
      </c>
    </row>
    <row r="23" ht="15" customHeight="1" spans="1:11">
      <c r="A23" s="20"/>
      <c r="B23" s="20" t="s">
        <v>199</v>
      </c>
      <c r="C23" s="20" t="s">
        <v>200</v>
      </c>
      <c r="D23" s="21" t="s">
        <v>276</v>
      </c>
      <c r="E23" s="21"/>
      <c r="F23" s="20" t="s">
        <v>181</v>
      </c>
      <c r="G23" s="20" t="s">
        <v>186</v>
      </c>
      <c r="H23" s="20" t="s">
        <v>202</v>
      </c>
      <c r="I23" s="7" t="s">
        <v>186</v>
      </c>
      <c r="J23" s="26" t="s">
        <v>272</v>
      </c>
      <c r="K23" s="26" t="s">
        <v>156</v>
      </c>
    </row>
    <row r="24" s="1" customFormat="1" ht="42" customHeight="1" spans="1:11">
      <c r="A24" s="23"/>
      <c r="B24" s="3"/>
      <c r="C24" s="3"/>
      <c r="D24" s="3"/>
      <c r="E24" s="3"/>
      <c r="F24" s="3"/>
      <c r="G24" s="3"/>
      <c r="H24" s="3"/>
      <c r="I24" s="3"/>
      <c r="J24" s="3"/>
      <c r="K24" s="3"/>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94" right="0.16" top="1.18055555555556" bottom="1" header="0.24" footer="0.67"/>
  <pageSetup paperSize="1" scale="65" orientation="landscape"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277</v>
      </c>
      <c r="D2" s="6"/>
      <c r="E2" s="6"/>
      <c r="F2" s="5" t="s">
        <v>129</v>
      </c>
      <c r="G2" s="5" t="s">
        <v>278</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0</v>
      </c>
      <c r="F5" s="5"/>
      <c r="G5" s="5">
        <f t="shared" si="0"/>
        <v>10</v>
      </c>
      <c r="H5" s="7">
        <f t="shared" si="0"/>
        <v>10</v>
      </c>
      <c r="I5" s="7">
        <f t="shared" si="0"/>
        <v>0.384</v>
      </c>
      <c r="J5" s="13">
        <f>I5/H5</f>
        <v>0.0384</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145</v>
      </c>
      <c r="F7" s="5"/>
      <c r="G7" s="5" t="s">
        <v>279</v>
      </c>
      <c r="H7" s="7" t="s">
        <v>279</v>
      </c>
      <c r="I7" s="7" t="s">
        <v>280</v>
      </c>
      <c r="J7" s="5" t="s">
        <v>281</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t="e">
        <f>(G5-G10)/(E5-E10)</f>
        <v>#DIV/0!</v>
      </c>
      <c r="D11" s="13"/>
      <c r="E11" s="5" t="s">
        <v>155</v>
      </c>
      <c r="F11" s="5"/>
      <c r="G11" s="10" t="s">
        <v>156</v>
      </c>
      <c r="H11" s="10"/>
      <c r="I11" s="10"/>
      <c r="J11" s="10"/>
      <c r="K11" s="10"/>
    </row>
    <row r="12" ht="84.95" customHeight="1" spans="1:24">
      <c r="A12" s="7" t="s">
        <v>157</v>
      </c>
      <c r="B12" s="7"/>
      <c r="C12" s="10" t="s">
        <v>277</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208</v>
      </c>
      <c r="H13" s="15"/>
      <c r="I13" s="15"/>
      <c r="J13" s="15"/>
      <c r="K13" s="15"/>
      <c r="L13" s="24"/>
      <c r="M13" s="24"/>
      <c r="N13" s="24"/>
      <c r="O13" s="24"/>
      <c r="P13" s="24"/>
      <c r="Q13" s="24"/>
      <c r="R13" s="24"/>
      <c r="S13" s="24"/>
      <c r="T13" s="24"/>
      <c r="U13" s="24"/>
      <c r="V13" s="24"/>
      <c r="W13" s="24"/>
      <c r="X13" s="24"/>
    </row>
    <row r="14" ht="27.95" customHeight="1" spans="1:24">
      <c r="A14" s="7" t="s">
        <v>163</v>
      </c>
      <c r="B14" s="7"/>
      <c r="C14" s="10" t="s">
        <v>277</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277</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80.81</v>
      </c>
      <c r="E16" s="17"/>
      <c r="F16" s="18" t="s">
        <v>167</v>
      </c>
      <c r="G16" s="19">
        <f>IF(J5*10&gt;10,10,J5*10)</f>
        <v>0.384</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282</v>
      </c>
      <c r="E18" s="21"/>
      <c r="F18" s="20" t="s">
        <v>283</v>
      </c>
      <c r="G18" s="20" t="s">
        <v>182</v>
      </c>
      <c r="H18" s="20" t="s">
        <v>186</v>
      </c>
      <c r="I18" s="7" t="s">
        <v>182</v>
      </c>
      <c r="J18" s="26" t="s">
        <v>183</v>
      </c>
      <c r="K18" s="26" t="s">
        <v>156</v>
      </c>
    </row>
    <row r="19" ht="15" customHeight="1" spans="1:11">
      <c r="A19" s="20"/>
      <c r="B19" s="20"/>
      <c r="C19" s="20" t="s">
        <v>184</v>
      </c>
      <c r="D19" s="21" t="s">
        <v>284</v>
      </c>
      <c r="E19" s="21"/>
      <c r="F19" s="22" t="s">
        <v>213</v>
      </c>
      <c r="G19" s="22" t="s">
        <v>186</v>
      </c>
      <c r="H19" s="22" t="s">
        <v>202</v>
      </c>
      <c r="I19" s="7" t="s">
        <v>186</v>
      </c>
      <c r="J19" s="26" t="s">
        <v>183</v>
      </c>
      <c r="K19" s="26" t="s">
        <v>156</v>
      </c>
    </row>
    <row r="20" ht="15" customHeight="1" spans="1:11">
      <c r="A20" s="20"/>
      <c r="B20" s="20"/>
      <c r="C20" s="20" t="s">
        <v>187</v>
      </c>
      <c r="D20" s="21" t="s">
        <v>285</v>
      </c>
      <c r="E20" s="21"/>
      <c r="F20" s="22" t="s">
        <v>213</v>
      </c>
      <c r="G20" s="22" t="s">
        <v>186</v>
      </c>
      <c r="H20" s="22" t="s">
        <v>202</v>
      </c>
      <c r="I20" s="7" t="s">
        <v>186</v>
      </c>
      <c r="J20" s="26" t="s">
        <v>183</v>
      </c>
      <c r="K20" s="26" t="s">
        <v>156</v>
      </c>
    </row>
    <row r="21" ht="15" customHeight="1" spans="1:11">
      <c r="A21" s="20"/>
      <c r="B21" s="20"/>
      <c r="C21" s="20" t="s">
        <v>189</v>
      </c>
      <c r="D21" s="21" t="s">
        <v>190</v>
      </c>
      <c r="E21" s="21"/>
      <c r="F21" s="22" t="s">
        <v>181</v>
      </c>
      <c r="G21" s="22" t="s">
        <v>186</v>
      </c>
      <c r="H21" s="22" t="s">
        <v>281</v>
      </c>
      <c r="I21" s="7" t="s">
        <v>286</v>
      </c>
      <c r="J21" s="26" t="s">
        <v>245</v>
      </c>
      <c r="K21" s="26" t="s">
        <v>287</v>
      </c>
    </row>
    <row r="22" ht="15" customHeight="1" spans="1:11">
      <c r="A22" s="20"/>
      <c r="B22" s="20" t="s">
        <v>191</v>
      </c>
      <c r="C22" s="20" t="s">
        <v>195</v>
      </c>
      <c r="D22" s="21" t="s">
        <v>288</v>
      </c>
      <c r="E22" s="21"/>
      <c r="F22" s="20" t="s">
        <v>248</v>
      </c>
      <c r="G22" s="20" t="s">
        <v>220</v>
      </c>
      <c r="H22" s="20" t="s">
        <v>183</v>
      </c>
      <c r="I22" s="7" t="s">
        <v>220</v>
      </c>
      <c r="J22" s="26" t="s">
        <v>183</v>
      </c>
      <c r="K22" s="26" t="s">
        <v>156</v>
      </c>
    </row>
    <row r="23" ht="15" customHeight="1" spans="1:11">
      <c r="A23" s="20"/>
      <c r="B23" s="20"/>
      <c r="C23" s="20" t="s">
        <v>221</v>
      </c>
      <c r="D23" s="21" t="s">
        <v>289</v>
      </c>
      <c r="E23" s="21"/>
      <c r="F23" s="22" t="s">
        <v>248</v>
      </c>
      <c r="G23" s="22" t="s">
        <v>220</v>
      </c>
      <c r="H23" s="22" t="s">
        <v>183</v>
      </c>
      <c r="I23" s="7" t="s">
        <v>220</v>
      </c>
      <c r="J23" s="26" t="s">
        <v>183</v>
      </c>
      <c r="K23" s="26" t="s">
        <v>156</v>
      </c>
    </row>
    <row r="24" ht="15" customHeight="1" spans="1:11">
      <c r="A24" s="20"/>
      <c r="B24" s="20" t="s">
        <v>199</v>
      </c>
      <c r="C24" s="20" t="s">
        <v>200</v>
      </c>
      <c r="D24" s="21" t="s">
        <v>290</v>
      </c>
      <c r="E24" s="21"/>
      <c r="F24" s="20" t="s">
        <v>213</v>
      </c>
      <c r="G24" s="20" t="s">
        <v>186</v>
      </c>
      <c r="H24" s="20" t="s">
        <v>202</v>
      </c>
      <c r="I24" s="7" t="s">
        <v>186</v>
      </c>
      <c r="J24" s="26" t="s">
        <v>183</v>
      </c>
      <c r="K24" s="26" t="s">
        <v>156</v>
      </c>
    </row>
    <row r="25" s="1" customFormat="1" ht="42" customHeight="1" spans="1:11">
      <c r="A25" s="23"/>
      <c r="B25" s="3"/>
      <c r="C25" s="3"/>
      <c r="D25" s="3"/>
      <c r="E25" s="3"/>
      <c r="F25" s="3"/>
      <c r="G25" s="3"/>
      <c r="H25" s="3"/>
      <c r="I25" s="3"/>
      <c r="J25" s="3"/>
      <c r="K25" s="3"/>
    </row>
    <row r="26" s="1" customFormat="1" ht="42" customHeight="1" spans="1:11">
      <c r="A26" s="23"/>
      <c r="B26" s="3"/>
      <c r="C26" s="3"/>
      <c r="D26" s="3"/>
      <c r="E26" s="3"/>
      <c r="F26" s="3"/>
      <c r="G26" s="3"/>
      <c r="H26" s="3"/>
      <c r="I26" s="3"/>
      <c r="J26" s="3"/>
      <c r="K26" s="3"/>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1.18055555555556" bottom="1" header="0.24" footer="0.67"/>
  <pageSetup paperSize="1" scale="65" orientation="landscape"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zoomScale="85" zoomScaleNormal="85" zoomScaleSheetLayoutView="60" workbookViewId="0">
      <selection activeCell="I63" sqref="I63"/>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126</v>
      </c>
      <c r="B1" s="4"/>
      <c r="C1" s="4"/>
      <c r="D1" s="4"/>
      <c r="E1" s="4"/>
      <c r="F1" s="4"/>
      <c r="G1" s="4"/>
      <c r="H1" s="4"/>
      <c r="I1" s="4"/>
      <c r="J1" s="4"/>
      <c r="K1" s="4"/>
      <c r="L1" s="24"/>
      <c r="M1" s="24"/>
      <c r="N1" s="24"/>
      <c r="O1" s="24"/>
      <c r="P1" s="24"/>
      <c r="Q1" s="24"/>
      <c r="R1" s="24"/>
      <c r="S1" s="24"/>
      <c r="T1" s="24"/>
      <c r="U1" s="24"/>
      <c r="V1" s="24"/>
      <c r="W1" s="24"/>
      <c r="X1" s="24"/>
    </row>
    <row r="2" ht="21.95" customHeight="1" spans="1:24">
      <c r="A2" s="5" t="s">
        <v>127</v>
      </c>
      <c r="B2" s="5"/>
      <c r="C2" s="6" t="s">
        <v>291</v>
      </c>
      <c r="D2" s="6"/>
      <c r="E2" s="6"/>
      <c r="F2" s="5" t="s">
        <v>129</v>
      </c>
      <c r="G2" s="5" t="s">
        <v>292</v>
      </c>
      <c r="H2" s="5"/>
      <c r="I2" s="5"/>
      <c r="J2" s="5"/>
      <c r="K2" s="5"/>
      <c r="L2" s="25"/>
      <c r="M2" s="25"/>
      <c r="N2" s="25"/>
      <c r="O2" s="25"/>
      <c r="P2" s="25"/>
      <c r="Q2" s="25"/>
      <c r="R2" s="25"/>
      <c r="S2" s="25"/>
      <c r="T2" s="24"/>
      <c r="U2" s="24"/>
      <c r="V2" s="24"/>
      <c r="W2" s="24"/>
      <c r="X2" s="24"/>
    </row>
    <row r="3" ht="21.95" customHeight="1" spans="1:24">
      <c r="A3" s="5" t="s">
        <v>131</v>
      </c>
      <c r="B3" s="5"/>
      <c r="C3" s="5" t="s">
        <v>132</v>
      </c>
      <c r="D3" s="5"/>
      <c r="E3" s="5"/>
      <c r="F3" s="5" t="s">
        <v>133</v>
      </c>
      <c r="G3" s="5" t="s">
        <v>134</v>
      </c>
      <c r="H3" s="5"/>
      <c r="I3" s="5"/>
      <c r="J3" s="5"/>
      <c r="K3" s="5"/>
      <c r="L3" s="25"/>
      <c r="M3" s="25"/>
      <c r="N3" s="25"/>
      <c r="O3" s="25"/>
      <c r="P3" s="25"/>
      <c r="Q3" s="25"/>
      <c r="R3" s="25"/>
      <c r="S3" s="25"/>
      <c r="T3" s="24"/>
      <c r="U3" s="24"/>
      <c r="V3" s="24"/>
      <c r="W3" s="24"/>
      <c r="X3" s="24"/>
    </row>
    <row r="4" ht="21.95" customHeight="1" spans="1:24">
      <c r="A4" s="7" t="s">
        <v>135</v>
      </c>
      <c r="B4" s="7"/>
      <c r="C4" s="8" t="s">
        <v>136</v>
      </c>
      <c r="D4" s="8"/>
      <c r="E4" s="8" t="s">
        <v>137</v>
      </c>
      <c r="F4" s="8"/>
      <c r="G4" s="8" t="s">
        <v>138</v>
      </c>
      <c r="H4" s="8" t="s">
        <v>139</v>
      </c>
      <c r="I4" s="8" t="s">
        <v>140</v>
      </c>
      <c r="J4" s="8" t="s">
        <v>141</v>
      </c>
      <c r="K4" s="8"/>
      <c r="L4" s="25"/>
      <c r="M4" s="25"/>
      <c r="N4" s="25"/>
      <c r="O4" s="25"/>
      <c r="P4" s="25"/>
      <c r="Q4" s="25"/>
      <c r="R4" s="25"/>
      <c r="S4" s="25"/>
      <c r="T4" s="24"/>
      <c r="U4" s="24"/>
      <c r="V4" s="24"/>
      <c r="W4" s="24"/>
      <c r="X4" s="24"/>
    </row>
    <row r="5" ht="21.95" customHeight="1" spans="1:11">
      <c r="A5" s="7"/>
      <c r="B5" s="7"/>
      <c r="C5" s="9" t="s">
        <v>142</v>
      </c>
      <c r="D5" s="9"/>
      <c r="E5" s="5">
        <f t="shared" ref="E5:I5" si="0">E6+E7+E8+E9+E10</f>
        <v>2.48</v>
      </c>
      <c r="F5" s="5"/>
      <c r="G5" s="5">
        <f t="shared" si="0"/>
        <v>0</v>
      </c>
      <c r="H5" s="7">
        <f t="shared" si="0"/>
        <v>2.48</v>
      </c>
      <c r="I5" s="7">
        <f t="shared" si="0"/>
        <v>2.48</v>
      </c>
      <c r="J5" s="13">
        <f>I5/H5</f>
        <v>1</v>
      </c>
      <c r="K5" s="13"/>
    </row>
    <row r="6" ht="21.95" customHeight="1" spans="1:11">
      <c r="A6" s="7"/>
      <c r="B6" s="7"/>
      <c r="C6" s="10" t="s">
        <v>143</v>
      </c>
      <c r="D6" s="11" t="s">
        <v>144</v>
      </c>
      <c r="E6" s="5" t="s">
        <v>145</v>
      </c>
      <c r="F6" s="5"/>
      <c r="G6" s="5" t="s">
        <v>145</v>
      </c>
      <c r="H6" s="7" t="s">
        <v>145</v>
      </c>
      <c r="I6" s="7" t="s">
        <v>145</v>
      </c>
      <c r="J6" s="5" t="s">
        <v>146</v>
      </c>
      <c r="K6" s="5"/>
    </row>
    <row r="7" ht="21.95" customHeight="1" spans="1:11">
      <c r="A7" s="7"/>
      <c r="B7" s="7"/>
      <c r="C7" s="10"/>
      <c r="D7" s="11" t="s">
        <v>147</v>
      </c>
      <c r="E7" s="5" t="s">
        <v>293</v>
      </c>
      <c r="F7" s="5"/>
      <c r="G7" s="5" t="s">
        <v>145</v>
      </c>
      <c r="H7" s="7" t="s">
        <v>293</v>
      </c>
      <c r="I7" s="7" t="s">
        <v>293</v>
      </c>
      <c r="J7" s="5" t="s">
        <v>149</v>
      </c>
      <c r="K7" s="5"/>
    </row>
    <row r="8" ht="21.95" customHeight="1" spans="1:11">
      <c r="A8" s="7"/>
      <c r="B8" s="7"/>
      <c r="C8" s="5" t="s">
        <v>150</v>
      </c>
      <c r="D8" s="12" t="s">
        <v>151</v>
      </c>
      <c r="E8" s="5" t="s">
        <v>145</v>
      </c>
      <c r="F8" s="5"/>
      <c r="G8" s="5" t="s">
        <v>145</v>
      </c>
      <c r="H8" s="7" t="s">
        <v>145</v>
      </c>
      <c r="I8" s="7" t="s">
        <v>145</v>
      </c>
      <c r="J8" s="5" t="s">
        <v>146</v>
      </c>
      <c r="K8" s="5"/>
    </row>
    <row r="9" ht="21.95" customHeight="1" spans="1:11">
      <c r="A9" s="7"/>
      <c r="B9" s="7"/>
      <c r="C9" s="5" t="s">
        <v>152</v>
      </c>
      <c r="D9" s="12" t="s">
        <v>151</v>
      </c>
      <c r="E9" s="5" t="s">
        <v>145</v>
      </c>
      <c r="F9" s="5"/>
      <c r="G9" s="5" t="s">
        <v>145</v>
      </c>
      <c r="H9" s="7" t="s">
        <v>145</v>
      </c>
      <c r="I9" s="7" t="s">
        <v>145</v>
      </c>
      <c r="J9" s="5" t="s">
        <v>146</v>
      </c>
      <c r="K9" s="5"/>
    </row>
    <row r="10" ht="21.95" customHeight="1" spans="1:11">
      <c r="A10" s="7"/>
      <c r="B10" s="7"/>
      <c r="C10" s="10" t="s">
        <v>153</v>
      </c>
      <c r="D10" s="12" t="s">
        <v>151</v>
      </c>
      <c r="E10" s="5" t="s">
        <v>145</v>
      </c>
      <c r="F10" s="5"/>
      <c r="G10" s="5" t="s">
        <v>145</v>
      </c>
      <c r="H10" s="7" t="s">
        <v>145</v>
      </c>
      <c r="I10" s="7" t="s">
        <v>145</v>
      </c>
      <c r="J10" s="5" t="s">
        <v>146</v>
      </c>
      <c r="K10" s="5"/>
    </row>
    <row r="11" ht="30" customHeight="1" spans="1:11">
      <c r="A11" s="7" t="s">
        <v>154</v>
      </c>
      <c r="B11" s="7"/>
      <c r="C11" s="13">
        <f>(G5-G10)/(E5-E10)</f>
        <v>0</v>
      </c>
      <c r="D11" s="13"/>
      <c r="E11" s="5" t="s">
        <v>155</v>
      </c>
      <c r="F11" s="5"/>
      <c r="G11" s="10" t="s">
        <v>156</v>
      </c>
      <c r="H11" s="10"/>
      <c r="I11" s="10"/>
      <c r="J11" s="10"/>
      <c r="K11" s="10"/>
    </row>
    <row r="12" ht="84.95" customHeight="1" spans="1:24">
      <c r="A12" s="7" t="s">
        <v>157</v>
      </c>
      <c r="B12" s="7"/>
      <c r="C12" s="10" t="s">
        <v>291</v>
      </c>
      <c r="D12" s="10"/>
      <c r="E12" s="10"/>
      <c r="F12" s="10"/>
      <c r="G12" s="10"/>
      <c r="H12" s="10"/>
      <c r="I12" s="10"/>
      <c r="J12" s="10"/>
      <c r="K12" s="10"/>
      <c r="L12" s="24"/>
      <c r="M12" s="24"/>
      <c r="N12" s="24"/>
      <c r="O12" s="24"/>
      <c r="P12" s="24"/>
      <c r="Q12" s="24"/>
      <c r="R12" s="24"/>
      <c r="S12" s="24"/>
      <c r="T12" s="24"/>
      <c r="U12" s="24"/>
      <c r="V12" s="24"/>
      <c r="W12" s="24"/>
      <c r="X12" s="24"/>
    </row>
    <row r="13" ht="27.95" customHeight="1" spans="1:24">
      <c r="A13" s="7" t="s">
        <v>159</v>
      </c>
      <c r="B13" s="7"/>
      <c r="C13" s="14" t="s">
        <v>208</v>
      </c>
      <c r="D13" s="14"/>
      <c r="E13" s="14"/>
      <c r="F13" s="7" t="s">
        <v>161</v>
      </c>
      <c r="G13" s="15" t="s">
        <v>162</v>
      </c>
      <c r="H13" s="15"/>
      <c r="I13" s="15"/>
      <c r="J13" s="15"/>
      <c r="K13" s="15"/>
      <c r="L13" s="24"/>
      <c r="M13" s="24"/>
      <c r="N13" s="24"/>
      <c r="O13" s="24"/>
      <c r="P13" s="24"/>
      <c r="Q13" s="24"/>
      <c r="R13" s="24"/>
      <c r="S13" s="24"/>
      <c r="T13" s="24"/>
      <c r="U13" s="24"/>
      <c r="V13" s="24"/>
      <c r="W13" s="24"/>
      <c r="X13" s="24"/>
    </row>
    <row r="14" ht="27.95" customHeight="1" spans="1:24">
      <c r="A14" s="7" t="s">
        <v>163</v>
      </c>
      <c r="B14" s="7"/>
      <c r="C14" s="10" t="s">
        <v>291</v>
      </c>
      <c r="D14" s="10"/>
      <c r="E14" s="10"/>
      <c r="F14" s="10"/>
      <c r="G14" s="10"/>
      <c r="H14" s="10"/>
      <c r="I14" s="10"/>
      <c r="J14" s="10"/>
      <c r="K14" s="10"/>
      <c r="L14" s="24"/>
      <c r="M14" s="24"/>
      <c r="N14" s="24"/>
      <c r="O14" s="24"/>
      <c r="P14" s="24"/>
      <c r="Q14" s="24"/>
      <c r="R14" s="24"/>
      <c r="S14" s="24"/>
      <c r="T14" s="24"/>
      <c r="U14" s="24"/>
      <c r="V14" s="24"/>
      <c r="W14" s="24"/>
      <c r="X14" s="24"/>
    </row>
    <row r="15" ht="27.95" customHeight="1" spans="1:24">
      <c r="A15" s="5" t="s">
        <v>164</v>
      </c>
      <c r="B15" s="5"/>
      <c r="C15" s="10" t="s">
        <v>291</v>
      </c>
      <c r="D15" s="10"/>
      <c r="E15" s="10"/>
      <c r="F15" s="10"/>
      <c r="G15" s="10"/>
      <c r="H15" s="10"/>
      <c r="I15" s="10"/>
      <c r="J15" s="10"/>
      <c r="K15" s="10"/>
      <c r="L15" s="24"/>
      <c r="M15" s="24"/>
      <c r="N15" s="24"/>
      <c r="O15" s="24"/>
      <c r="P15" s="24"/>
      <c r="Q15" s="24"/>
      <c r="R15" s="24"/>
      <c r="S15" s="24"/>
      <c r="T15" s="24"/>
      <c r="U15" s="24"/>
      <c r="V15" s="24"/>
      <c r="W15" s="24"/>
      <c r="X15" s="24"/>
    </row>
    <row r="16" ht="27.95" customHeight="1" spans="1:24">
      <c r="A16" s="16" t="s">
        <v>166</v>
      </c>
      <c r="B16" s="16"/>
      <c r="C16" s="16"/>
      <c r="D16" s="17">
        <v>100</v>
      </c>
      <c r="E16" s="17"/>
      <c r="F16" s="18" t="s">
        <v>167</v>
      </c>
      <c r="G16" s="19">
        <f>IF(J5*10&gt;10,10,J5*10)</f>
        <v>10</v>
      </c>
      <c r="H16" s="19"/>
      <c r="I16" s="19"/>
      <c r="J16" s="19"/>
      <c r="K16" s="19"/>
      <c r="L16" s="24"/>
      <c r="M16" s="24"/>
      <c r="N16" s="24"/>
      <c r="O16" s="24"/>
      <c r="P16" s="24"/>
      <c r="Q16" s="24"/>
      <c r="R16" s="24"/>
      <c r="S16" s="24"/>
      <c r="T16" s="24"/>
      <c r="U16" s="24"/>
      <c r="V16" s="24"/>
      <c r="W16" s="24"/>
      <c r="X16" s="24"/>
    </row>
    <row r="17" ht="30" customHeight="1" spans="1:11">
      <c r="A17" s="20" t="s">
        <v>168</v>
      </c>
      <c r="B17" s="8" t="s">
        <v>169</v>
      </c>
      <c r="C17" s="8" t="s">
        <v>170</v>
      </c>
      <c r="D17" s="8" t="s">
        <v>171</v>
      </c>
      <c r="E17" s="8"/>
      <c r="F17" s="8" t="s">
        <v>172</v>
      </c>
      <c r="G17" s="8" t="s">
        <v>173</v>
      </c>
      <c r="H17" s="8" t="s">
        <v>174</v>
      </c>
      <c r="I17" s="8" t="s">
        <v>175</v>
      </c>
      <c r="J17" s="8" t="s">
        <v>176</v>
      </c>
      <c r="K17" s="8" t="s">
        <v>177</v>
      </c>
    </row>
    <row r="18" ht="15" customHeight="1" spans="1:11">
      <c r="A18" s="20"/>
      <c r="B18" s="20" t="s">
        <v>178</v>
      </c>
      <c r="C18" s="20" t="s">
        <v>179</v>
      </c>
      <c r="D18" s="21" t="s">
        <v>294</v>
      </c>
      <c r="E18" s="21"/>
      <c r="F18" s="20" t="s">
        <v>295</v>
      </c>
      <c r="G18" s="20" t="s">
        <v>182</v>
      </c>
      <c r="H18" s="20" t="s">
        <v>296</v>
      </c>
      <c r="I18" s="7" t="s">
        <v>182</v>
      </c>
      <c r="J18" s="26" t="s">
        <v>183</v>
      </c>
      <c r="K18" s="26" t="s">
        <v>156</v>
      </c>
    </row>
    <row r="19" ht="15" customHeight="1" spans="1:11">
      <c r="A19" s="20"/>
      <c r="B19" s="20"/>
      <c r="C19" s="20" t="s">
        <v>184</v>
      </c>
      <c r="D19" s="21" t="s">
        <v>297</v>
      </c>
      <c r="E19" s="21"/>
      <c r="F19" s="22" t="s">
        <v>181</v>
      </c>
      <c r="G19" s="22" t="s">
        <v>186</v>
      </c>
      <c r="H19" s="22" t="s">
        <v>198</v>
      </c>
      <c r="I19" s="7" t="s">
        <v>186</v>
      </c>
      <c r="J19" s="26" t="s">
        <v>183</v>
      </c>
      <c r="K19" s="26" t="s">
        <v>156</v>
      </c>
    </row>
    <row r="20" ht="15" customHeight="1" spans="1:11">
      <c r="A20" s="20"/>
      <c r="B20" s="20"/>
      <c r="C20" s="20" t="s">
        <v>187</v>
      </c>
      <c r="D20" s="21" t="s">
        <v>274</v>
      </c>
      <c r="E20" s="21"/>
      <c r="F20" s="22" t="s">
        <v>181</v>
      </c>
      <c r="G20" s="22" t="s">
        <v>186</v>
      </c>
      <c r="H20" s="22" t="s">
        <v>198</v>
      </c>
      <c r="I20" s="7" t="s">
        <v>186</v>
      </c>
      <c r="J20" s="26" t="s">
        <v>183</v>
      </c>
      <c r="K20" s="26" t="s">
        <v>156</v>
      </c>
    </row>
    <row r="21" ht="15" customHeight="1" spans="1:11">
      <c r="A21" s="20"/>
      <c r="B21" s="20"/>
      <c r="C21" s="20" t="s">
        <v>189</v>
      </c>
      <c r="D21" s="21" t="s">
        <v>189</v>
      </c>
      <c r="E21" s="21"/>
      <c r="F21" s="22" t="s">
        <v>181</v>
      </c>
      <c r="G21" s="22" t="s">
        <v>217</v>
      </c>
      <c r="H21" s="22" t="s">
        <v>198</v>
      </c>
      <c r="I21" s="7" t="s">
        <v>217</v>
      </c>
      <c r="J21" s="26" t="s">
        <v>183</v>
      </c>
      <c r="K21" s="26" t="s">
        <v>156</v>
      </c>
    </row>
    <row r="22" ht="15" customHeight="1" spans="1:11">
      <c r="A22" s="20"/>
      <c r="B22" s="20"/>
      <c r="C22" s="20"/>
      <c r="D22" s="21" t="s">
        <v>298</v>
      </c>
      <c r="E22" s="21"/>
      <c r="F22" s="20" t="s">
        <v>181</v>
      </c>
      <c r="G22" s="20" t="s">
        <v>217</v>
      </c>
      <c r="H22" s="20" t="s">
        <v>198</v>
      </c>
      <c r="I22" s="7" t="s">
        <v>217</v>
      </c>
      <c r="J22" s="26" t="s">
        <v>183</v>
      </c>
      <c r="K22" s="26" t="s">
        <v>156</v>
      </c>
    </row>
    <row r="23" ht="15" customHeight="1" spans="1:11">
      <c r="A23" s="20"/>
      <c r="B23" s="20" t="s">
        <v>191</v>
      </c>
      <c r="C23" s="20" t="s">
        <v>195</v>
      </c>
      <c r="D23" s="21" t="s">
        <v>196</v>
      </c>
      <c r="E23" s="21"/>
      <c r="F23" s="20" t="s">
        <v>232</v>
      </c>
      <c r="G23" s="20" t="s">
        <v>220</v>
      </c>
      <c r="H23" s="20" t="s">
        <v>183</v>
      </c>
      <c r="I23" s="7" t="s">
        <v>220</v>
      </c>
      <c r="J23" s="26" t="s">
        <v>183</v>
      </c>
      <c r="K23" s="26" t="s">
        <v>156</v>
      </c>
    </row>
    <row r="24" ht="15" customHeight="1" spans="1:11">
      <c r="A24" s="20"/>
      <c r="B24" s="20"/>
      <c r="C24" s="20" t="s">
        <v>221</v>
      </c>
      <c r="D24" s="21" t="s">
        <v>233</v>
      </c>
      <c r="E24" s="21"/>
      <c r="F24" s="22" t="s">
        <v>232</v>
      </c>
      <c r="G24" s="22" t="s">
        <v>220</v>
      </c>
      <c r="H24" s="22" t="s">
        <v>183</v>
      </c>
      <c r="I24" s="7" t="s">
        <v>220</v>
      </c>
      <c r="J24" s="26" t="s">
        <v>183</v>
      </c>
      <c r="K24" s="26" t="s">
        <v>156</v>
      </c>
    </row>
    <row r="25" ht="15" customHeight="1" spans="1:11">
      <c r="A25" s="20"/>
      <c r="B25" s="20" t="s">
        <v>199</v>
      </c>
      <c r="C25" s="20" t="s">
        <v>200</v>
      </c>
      <c r="D25" s="21" t="s">
        <v>299</v>
      </c>
      <c r="E25" s="21"/>
      <c r="F25" s="20" t="s">
        <v>181</v>
      </c>
      <c r="G25" s="20" t="s">
        <v>217</v>
      </c>
      <c r="H25" s="20" t="s">
        <v>202</v>
      </c>
      <c r="I25" s="7" t="s">
        <v>217</v>
      </c>
      <c r="J25" s="26" t="s">
        <v>183</v>
      </c>
      <c r="K25" s="26" t="s">
        <v>156</v>
      </c>
    </row>
    <row r="26" ht="15" customHeight="1" spans="1:11">
      <c r="A26" s="20"/>
      <c r="B26" s="20"/>
      <c r="C26" s="20"/>
      <c r="D26" s="21" t="s">
        <v>201</v>
      </c>
      <c r="E26" s="21"/>
      <c r="F26" s="20" t="s">
        <v>181</v>
      </c>
      <c r="G26" s="20" t="s">
        <v>217</v>
      </c>
      <c r="H26" s="20" t="s">
        <v>202</v>
      </c>
      <c r="I26" s="7" t="s">
        <v>217</v>
      </c>
      <c r="J26" s="26" t="s">
        <v>183</v>
      </c>
      <c r="K26" s="26" t="s">
        <v>156</v>
      </c>
    </row>
    <row r="27" s="1" customFormat="1" ht="42" customHeight="1" spans="1:11">
      <c r="A27" s="23"/>
      <c r="B27" s="3"/>
      <c r="C27" s="3"/>
      <c r="D27" s="3"/>
      <c r="E27" s="3"/>
      <c r="F27" s="3"/>
      <c r="G27" s="3"/>
      <c r="H27" s="3"/>
      <c r="I27" s="3"/>
      <c r="J27" s="3"/>
      <c r="K27" s="3"/>
    </row>
    <row r="28" s="1" customFormat="1" ht="42" customHeight="1" spans="1:11">
      <c r="A28" s="23"/>
      <c r="B28" s="3"/>
      <c r="C28" s="3"/>
      <c r="D28" s="3"/>
      <c r="E28" s="3"/>
      <c r="F28" s="3"/>
      <c r="G28" s="3"/>
      <c r="H28" s="3"/>
      <c r="I28" s="3"/>
      <c r="J28" s="3"/>
      <c r="K28" s="3"/>
    </row>
    <row r="29" s="1" customFormat="1" ht="42" customHeight="1" spans="1:11">
      <c r="A29" s="23"/>
      <c r="B29" s="3"/>
      <c r="C29" s="3"/>
      <c r="D29" s="3"/>
      <c r="E29" s="3"/>
      <c r="F29" s="3"/>
      <c r="G29" s="3"/>
      <c r="H29" s="3"/>
      <c r="I29" s="3"/>
      <c r="J29" s="3"/>
      <c r="K29" s="3"/>
    </row>
    <row r="30" s="1" customFormat="1" ht="42" customHeight="1" spans="1:11">
      <c r="A30" s="23"/>
      <c r="B30" s="3"/>
      <c r="C30" s="3"/>
      <c r="D30" s="3"/>
      <c r="E30" s="3"/>
      <c r="F30" s="3"/>
      <c r="G30" s="3"/>
      <c r="H30" s="3"/>
      <c r="I30" s="3"/>
      <c r="J30" s="3"/>
      <c r="K30" s="3"/>
    </row>
    <row r="31" s="1" customFormat="1" ht="42" customHeight="1" spans="1:11">
      <c r="A31" s="23"/>
      <c r="B31" s="3"/>
      <c r="C31" s="3"/>
      <c r="D31" s="3"/>
      <c r="E31" s="3"/>
      <c r="F31" s="3"/>
      <c r="G31" s="3"/>
      <c r="H31" s="3"/>
      <c r="I31" s="3"/>
      <c r="J31" s="3"/>
      <c r="K31" s="3"/>
    </row>
    <row r="32" s="1" customFormat="1" ht="42" customHeight="1" spans="1:11">
      <c r="A32" s="23"/>
      <c r="B32" s="3"/>
      <c r="C32" s="3"/>
      <c r="D32" s="3"/>
      <c r="E32" s="3"/>
      <c r="F32" s="3"/>
      <c r="G32" s="3"/>
      <c r="H32" s="3"/>
      <c r="I32" s="3"/>
      <c r="J32" s="3"/>
      <c r="K32" s="3"/>
    </row>
    <row r="33" s="1" customFormat="1" ht="42" customHeight="1" spans="1:11">
      <c r="A33" s="23"/>
      <c r="B33" s="3"/>
      <c r="C33" s="3"/>
      <c r="D33" s="3"/>
      <c r="E33" s="3"/>
      <c r="F33" s="3"/>
      <c r="G33" s="3"/>
      <c r="H33" s="3"/>
      <c r="I33" s="3"/>
      <c r="J33" s="3"/>
      <c r="K33" s="3"/>
    </row>
    <row r="34" s="1" customFormat="1" ht="42" customHeight="1" spans="1:11">
      <c r="A34" s="23"/>
      <c r="B34" s="3"/>
      <c r="C34" s="3"/>
      <c r="D34" s="3"/>
      <c r="E34" s="3"/>
      <c r="F34" s="3"/>
      <c r="G34" s="3"/>
      <c r="H34" s="3"/>
      <c r="I34" s="3"/>
      <c r="J34" s="3"/>
      <c r="K34" s="3"/>
    </row>
  </sheetData>
  <mergeCells count="57">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A17:A26"/>
    <mergeCell ref="B18:B22"/>
    <mergeCell ref="B23:B24"/>
    <mergeCell ref="B25:B26"/>
    <mergeCell ref="C6:C7"/>
    <mergeCell ref="C21:C22"/>
    <mergeCell ref="C25:C26"/>
    <mergeCell ref="A4:B10"/>
  </mergeCells>
  <pageMargins left="0.94" right="0.16" top="1.10208333333333" bottom="1" header="0.24" footer="0.67"/>
  <pageSetup paperSize="1" scale="65"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61</vt:i4>
      </vt:variant>
    </vt:vector>
  </HeadingPairs>
  <TitlesOfParts>
    <vt:vector size="61" baseType="lpstr">
      <vt:lpstr>报告</vt:lpstr>
      <vt:lpstr>Sheet1</vt:lpstr>
      <vt:lpstr>Sheet1 (2)</vt:lpstr>
      <vt:lpstr>Sheet1 (3)</vt:lpstr>
      <vt:lpstr>Sheet1 (4)</vt:lpstr>
      <vt:lpstr>Sheet1 (5)</vt:lpstr>
      <vt:lpstr>Sheet1 (6)</vt:lpstr>
      <vt:lpstr>Sheet1 (7)</vt:lpstr>
      <vt:lpstr>Sheet1 (8)</vt:lpstr>
      <vt:lpstr>Sheet1 (9)</vt:lpstr>
      <vt:lpstr>Sheet1 (10)</vt:lpstr>
      <vt:lpstr>Sheet1 (11)</vt:lpstr>
      <vt:lpstr>Sheet1 (12)</vt:lpstr>
      <vt:lpstr>Sheet1 (13)</vt:lpstr>
      <vt:lpstr>Sheet1 (14)</vt:lpstr>
      <vt:lpstr>Sheet1 (15)</vt:lpstr>
      <vt:lpstr>Sheet1 (16)</vt:lpstr>
      <vt:lpstr>Sheet1 (17)</vt:lpstr>
      <vt:lpstr>Sheet1 (18)</vt:lpstr>
      <vt:lpstr>Sheet1 (19)</vt:lpstr>
      <vt:lpstr>Sheet1 (20)</vt:lpstr>
      <vt:lpstr>Sheet1 (21)</vt:lpstr>
      <vt:lpstr>Sheet1 (22)</vt:lpstr>
      <vt:lpstr>Sheet1 (23)</vt:lpstr>
      <vt:lpstr>Sheet1 (24)</vt:lpstr>
      <vt:lpstr>Sheet1 (25)</vt:lpstr>
      <vt:lpstr>Sheet1 (26)</vt:lpstr>
      <vt:lpstr>Sheet1 (27)</vt:lpstr>
      <vt:lpstr>Sheet1 (28)</vt:lpstr>
      <vt:lpstr>Sheet1 (29)</vt:lpstr>
      <vt:lpstr>Sheet1 (30)</vt:lpstr>
      <vt:lpstr>Sheet1 (31)</vt:lpstr>
      <vt:lpstr>Sheet1 (32)</vt:lpstr>
      <vt:lpstr>Sheet1 (33)</vt:lpstr>
      <vt:lpstr>Sheet1 (34)</vt:lpstr>
      <vt:lpstr>Sheet1 (35)</vt:lpstr>
      <vt:lpstr>Sheet1 (36)</vt:lpstr>
      <vt:lpstr>Sheet1 (37)</vt:lpstr>
      <vt:lpstr>Sheet1 (38)</vt:lpstr>
      <vt:lpstr>Sheet1 (39)</vt:lpstr>
      <vt:lpstr>Sheet1 (40)</vt:lpstr>
      <vt:lpstr>Sheet1 (41)</vt:lpstr>
      <vt:lpstr>Sheet1 (42)</vt:lpstr>
      <vt:lpstr>Sheet1 (43)</vt:lpstr>
      <vt:lpstr>Sheet1 (44)</vt:lpstr>
      <vt:lpstr>Sheet1 (45)</vt:lpstr>
      <vt:lpstr>Sheet1 (46)</vt:lpstr>
      <vt:lpstr>Sheet1 (47)</vt:lpstr>
      <vt:lpstr>Sheet1 (48)</vt:lpstr>
      <vt:lpstr>Sheet1 (49)</vt:lpstr>
      <vt:lpstr>Sheet1 (50)</vt:lpstr>
      <vt:lpstr>Sheet1 (51)</vt:lpstr>
      <vt:lpstr>Sheet1 (52)</vt:lpstr>
      <vt:lpstr>Sheet1 (53)</vt:lpstr>
      <vt:lpstr>Sheet1 (54)</vt:lpstr>
      <vt:lpstr>Sheet1 (55)</vt:lpstr>
      <vt:lpstr>Sheet1 (56)</vt:lpstr>
      <vt:lpstr>Sheet1 (57)</vt:lpstr>
      <vt:lpstr>Sheet1 (58)</vt:lpstr>
      <vt:lpstr>Sheet1 (59)</vt:lpstr>
      <vt:lpstr>Sheet1 (60)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光哥哥</cp:lastModifiedBy>
  <dcterms:created xsi:type="dcterms:W3CDTF">2023-11-20T08:23:59Z</dcterms:created>
  <dcterms:modified xsi:type="dcterms:W3CDTF">2023-11-20T08:25:03Z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3DBBCCA43C4341B5AE7500F2BE3877F6_11</vt:lpwstr>
  </property>
  <property fmtid="{D5CDD505-2E9C-101B-9397-08002B2CF9AE}" pid="3" name="KSOProductBuildVer">
    <vt:lpwstr>2052-12.1.0.15712</vt:lpwstr>
  </property>
</Properties>
</file>